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3\Documents\САЙТ\"/>
    </mc:Choice>
  </mc:AlternateContent>
  <bookViews>
    <workbookView xWindow="0" yWindow="0" windowWidth="8055" windowHeight="564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99" i="1"/>
  <c r="L89" i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I157" i="1" s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F100" i="1" s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I138" i="1" l="1"/>
  <c r="I119" i="1"/>
  <c r="G119" i="1"/>
  <c r="H119" i="1"/>
  <c r="J119" i="1"/>
  <c r="J81" i="1"/>
  <c r="H195" i="1"/>
  <c r="G176" i="1"/>
  <c r="J176" i="1"/>
  <c r="I100" i="1"/>
  <c r="H43" i="1"/>
  <c r="F43" i="1"/>
  <c r="H176" i="1"/>
  <c r="J43" i="1"/>
  <c r="F81" i="1"/>
  <c r="G138" i="1"/>
  <c r="I176" i="1"/>
  <c r="G195" i="1"/>
  <c r="J138" i="1"/>
  <c r="H157" i="1"/>
  <c r="L176" i="1"/>
  <c r="L195" i="1"/>
  <c r="L81" i="1"/>
  <c r="L62" i="1"/>
  <c r="L43" i="1"/>
  <c r="L157" i="1"/>
  <c r="L138" i="1"/>
  <c r="L100" i="1"/>
  <c r="L24" i="1"/>
  <c r="L119" i="1"/>
  <c r="J195" i="1"/>
  <c r="I195" i="1"/>
  <c r="J157" i="1"/>
  <c r="G157" i="1"/>
  <c r="H138" i="1"/>
  <c r="H100" i="1"/>
  <c r="J100" i="1"/>
  <c r="G100" i="1"/>
  <c r="G81" i="1"/>
  <c r="H81" i="1"/>
  <c r="I81" i="1"/>
  <c r="J62" i="1"/>
  <c r="I62" i="1"/>
  <c r="H62" i="1"/>
  <c r="G62" i="1"/>
  <c r="F62" i="1"/>
  <c r="I43" i="1"/>
  <c r="G43" i="1"/>
  <c r="F119" i="1"/>
  <c r="F138" i="1"/>
  <c r="F157" i="1"/>
  <c r="F176" i="1"/>
  <c r="F195" i="1"/>
  <c r="I24" i="1"/>
  <c r="F24" i="1"/>
  <c r="J24" i="1"/>
  <c r="H24" i="1"/>
  <c r="G24" i="1"/>
  <c r="I196" i="1" l="1"/>
  <c r="L196" i="1"/>
  <c r="H196" i="1"/>
  <c r="J196" i="1"/>
  <c r="F196" i="1"/>
  <c r="G196" i="1"/>
</calcChain>
</file>

<file path=xl/sharedStrings.xml><?xml version="1.0" encoding="utf-8"?>
<sst xmlns="http://schemas.openxmlformats.org/spreadsheetml/2006/main" count="467" uniqueCount="183">
  <si>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</si>
  <si>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</si>
  <si>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</si>
  <si>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</si>
  <si>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</si>
  <si>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</si>
  <si>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</si>
  <si>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</si>
  <si>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</si>
  <si>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</si>
  <si>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</si>
  <si>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</si>
  <si>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</si>
  <si>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</si>
  <si>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</si>
  <si>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</si>
  <si>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</si>
  <si>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</si>
  <si>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</si>
  <si>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</si>
  <si>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</si>
  <si>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</si>
  <si>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</si>
  <si>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</si>
  <si>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</si>
  <si>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</si>
  <si>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</si>
  <si>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</si>
  <si>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</si>
  <si>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</si>
  <si>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</si>
  <si>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</si>
  <si>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</si>
  <si>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</si>
  <si>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</si>
  <si>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</si>
  <si>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</si>
  <si>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</si>
  <si>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</si>
  <si>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КОФЕЙНЫЙ НАПИТОК С МОЛОКОМ</t>
  </si>
  <si>
    <t>ОМЛЕТ С МОРКОВЬЮ</t>
  </si>
  <si>
    <t>БУТЕРБРОД С СЫРОМ</t>
  </si>
  <si>
    <t>хол.блюдо</t>
  </si>
  <si>
    <t>РЫБА, ЗАПЕЧЕННАЯ С КАРТОФЕЛЕМ</t>
  </si>
  <si>
    <t>КАША ЖИДКАЯ МОЛОЧНАЯ РИСОВАЯ С МАСЛОМ СЛИВОЧНЫМ</t>
  </si>
  <si>
    <t>ЧАЙ С МОЛОКОМ</t>
  </si>
  <si>
    <t>кисломол.</t>
  </si>
  <si>
    <t>КОТЛЕТЫ ДОМАШНИЕ</t>
  </si>
  <si>
    <t>МАКАРОННЫЕ ИЗДЕЛИЯ ОТВАРНЫЕ</t>
  </si>
  <si>
    <t>КАША ЖИДКАЯ МОЛОЧНАЯ ПШЕНИЧНАЯ С МАСЛОМ СЛИВОЧНЫМ</t>
  </si>
  <si>
    <t>ЧАЙ С ЛИМОНОМ</t>
  </si>
  <si>
    <t>САЛАТ ИЗ МОРКОВИ И ЯБЛОК</t>
  </si>
  <si>
    <t>ГУЛЯШ</t>
  </si>
  <si>
    <t>КИСЕЛЬ ИЗ КУРАГИ</t>
  </si>
  <si>
    <t>КАША "ЯНТАРНАЯ" (ИЗ ПШЕНА С ЯБЛОКАМИ)</t>
  </si>
  <si>
    <t>КАКАО С МОЛОКОМ</t>
  </si>
  <si>
    <t>ПЕЧЕНЬЕ ВИТАМИНИЗИРОВАННОЕ</t>
  </si>
  <si>
    <t>САЛАТ ИЗ КВАШЕНОЙ КАПУСТЫ</t>
  </si>
  <si>
    <t>КАША ЖИДКАЯ МОЛОЧНАЯ ОВСЯНАЯ "ГЕРКУЛЕС" С МАСЛОМ СЛИВОЧНЫМ</t>
  </si>
  <si>
    <t>ОМЛЕТ НАТУРАЛЬНЫЙ</t>
  </si>
  <si>
    <t>БУТЕРБРОД С ДЖЕМОМ</t>
  </si>
  <si>
    <t>РАГУ ИЗ ПТИЦЫ</t>
  </si>
  <si>
    <t>ВАТРУШКА С ТВОРОГОМ</t>
  </si>
  <si>
    <t>булочное</t>
  </si>
  <si>
    <t>РЫБА ПОД МАРИНАДОМ</t>
  </si>
  <si>
    <t>ГОЛУБЦЫ ЛЕНИВЫЕ</t>
  </si>
  <si>
    <t>ВИНЕГРЕТ ОВОЩНОЙ</t>
  </si>
  <si>
    <t>КОТЛЕТЫ РУБЛЕНЫЕ ИЗ ПТИЦЫ</t>
  </si>
  <si>
    <t>КИСЕЛЬ ИЗ ЯБЛОК</t>
  </si>
  <si>
    <t>ПЕЧЕНЬ ПО-СТРОГАНОВСКИ</t>
  </si>
  <si>
    <t>КОМПОТ ИЗ СМЕСИ СУХОФРУКТОВ</t>
  </si>
  <si>
    <t>ЧАЙ С САХАРОМ</t>
  </si>
  <si>
    <t>ВАФЛИ ВИТАМИНИЗИРОВАННЫЕ</t>
  </si>
  <si>
    <t>сладкое</t>
  </si>
  <si>
    <t xml:space="preserve">ПУДИНГ ИЗ ТВОРОГА С МОЛОКОМ СГУЩЕННЫМ </t>
  </si>
  <si>
    <t>БАТОН ОБОГАЩЕННЫЙ</t>
  </si>
  <si>
    <t>ЩИ ИЗ СВЕЖЕЙ КАПУСТЫ (С МЯСОМ И СМЕТАНОЙ)</t>
  </si>
  <si>
    <t>ХЛЕБ РЖАНО-ПШЕНИЧНЫЙ ОБОГАЩЕННЫЙ</t>
  </si>
  <si>
    <t>ФРУКТЫ СВЕЖИЕ (ЯБЛОКИ)</t>
  </si>
  <si>
    <t>10/2</t>
  </si>
  <si>
    <t>КАША ЖИДКАЯ МОЛОЧНАЯ ИЗ ГРЕЧНЕВОЙ КРУПЫ С МАСЛОМ СЛИВОЧНЫМ</t>
  </si>
  <si>
    <t>ФРУКТЫ СВЕЖИЕ (МАНДАРИНЫ)</t>
  </si>
  <si>
    <t>СУП КАРТОФЕЛЬНЫЙ С БОБОВЫМИ ((С ГОРОХОМ) И ГРЕНКАМИ ИЗ ПШЕНИЧНОГО ХЛЕБА)</t>
  </si>
  <si>
    <t>СОК ФРУКТОВЫЙ (АБРИКОСОВЫЙ)</t>
  </si>
  <si>
    <t>КАША ИЗ ПШЕНА И РИСА МОЛОЧНАЯ ЖИДКАЯ (ДРУЖБА)</t>
  </si>
  <si>
    <t>ФРУКТЫ СВЕЖИЕ (АПЕЛЬСИНЫ)</t>
  </si>
  <si>
    <t>СОК ФРУКТОВЫЙ (ПЕРСИКОВЫЙ)</t>
  </si>
  <si>
    <t>16/2</t>
  </si>
  <si>
    <t>49/2</t>
  </si>
  <si>
    <t>РАССОЛЬНИК ЛЕНИНГРАДСКИЙ (СО СМЕТАНОЙ)</t>
  </si>
  <si>
    <t>НАПИТОК ЛИМОННЫЙ</t>
  </si>
  <si>
    <t>ФРУКТЫ СВЕЖИЕ (ГРУШИ)</t>
  </si>
  <si>
    <t>СОК ФРУКТОВЫЙ (ЯБЛОЧНЫЙ)</t>
  </si>
  <si>
    <t>СУП С РЫБНЫМИ КОНСЕРВАМИ</t>
  </si>
  <si>
    <t>ЯЙЦА ВАРЕНЫЕ</t>
  </si>
  <si>
    <t>СУП ИЗ ОВОЩЕЙ (С МЯСОМ)</t>
  </si>
  <si>
    <t>ПУДИНГ ИЗ ПЕЧЕНИ С МОРКОВЬЮ</t>
  </si>
  <si>
    <t>ПЮРЕ КАРТОФЕЛЬНОЕ</t>
  </si>
  <si>
    <t>КОМПОТ ИЗ СВЕЖИХ ПЛОДОВ (ЯБЛОК)</t>
  </si>
  <si>
    <t>127/2</t>
  </si>
  <si>
    <t>КОТЛЕТЫ ИЛИ БИТОЧКИ РЫБНЫЕ ЗАПЕЧЕННЫЕ (БИТОЧКИ)</t>
  </si>
  <si>
    <t>36/2</t>
  </si>
  <si>
    <t>114/2 26/2</t>
  </si>
  <si>
    <t>92/2</t>
  </si>
  <si>
    <t>29/2</t>
  </si>
  <si>
    <t>111/2</t>
  </si>
  <si>
    <t>112/2</t>
  </si>
  <si>
    <t>98/2</t>
  </si>
  <si>
    <t>89/2</t>
  </si>
  <si>
    <t>1/2/4</t>
  </si>
  <si>
    <t>31/2</t>
  </si>
  <si>
    <t>58/2</t>
  </si>
  <si>
    <t>44/2</t>
  </si>
  <si>
    <t>1/2/3</t>
  </si>
  <si>
    <t>131/2</t>
  </si>
  <si>
    <t>81/2</t>
  </si>
  <si>
    <t>23/2</t>
  </si>
  <si>
    <t>45/2</t>
  </si>
  <si>
    <t>113/2/3</t>
  </si>
  <si>
    <t>37/2</t>
  </si>
  <si>
    <t>БУТЕРБРОД С МАСЛОМ</t>
  </si>
  <si>
    <t>15/2</t>
  </si>
  <si>
    <t>97/2</t>
  </si>
  <si>
    <t>САЛАТ ИЗ ОТВАРНОЙ МОРКОВИ С СЫРОМ</t>
  </si>
  <si>
    <t>БОРЩ (С МЯСОМ И СМЕТАНОЙ)</t>
  </si>
  <si>
    <t>381/2</t>
  </si>
  <si>
    <t>382/2</t>
  </si>
  <si>
    <t>59/2</t>
  </si>
  <si>
    <t>128/2</t>
  </si>
  <si>
    <t>1/2/1</t>
  </si>
  <si>
    <t>33/2</t>
  </si>
  <si>
    <t>91/2</t>
  </si>
  <si>
    <t>60/2</t>
  </si>
  <si>
    <t>САЛАТ ИЗ БЕЛОКОЧАННОЙ КАПУСТЫ</t>
  </si>
  <si>
    <t>ОВОЩИ В МОЛОЧНОМ СОУСЕ</t>
  </si>
  <si>
    <t>178/2</t>
  </si>
  <si>
    <t>132/2</t>
  </si>
  <si>
    <t>42/2</t>
  </si>
  <si>
    <t>52/2</t>
  </si>
  <si>
    <t>113/2/2</t>
  </si>
  <si>
    <t>34/2</t>
  </si>
  <si>
    <t>122/2</t>
  </si>
  <si>
    <t>САЛАТ ИЗ СВЕКЛЫ С СУХОФРУКТАМИ</t>
  </si>
  <si>
    <t>РАССОЛЬНИК (СО СМЕТАНОЙ)</t>
  </si>
  <si>
    <t>385/2</t>
  </si>
  <si>
    <t>71/2</t>
  </si>
  <si>
    <t>124/2</t>
  </si>
  <si>
    <t>129/2</t>
  </si>
  <si>
    <t>18/2</t>
  </si>
  <si>
    <t>13/2</t>
  </si>
  <si>
    <t>19/2</t>
  </si>
  <si>
    <t>СУП КАРТОФЕЛЬНЫЙ (С ПТИЦЕЙ)</t>
  </si>
  <si>
    <t>14/2</t>
  </si>
  <si>
    <t>84/2/1</t>
  </si>
  <si>
    <t>378/2</t>
  </si>
  <si>
    <t>93/2</t>
  </si>
  <si>
    <t>ЙОГУРТ ПИТЬЕВОЙ М.Д.Ж. 2,5%</t>
  </si>
  <si>
    <t>САЛАТ ИЗ СВЕКЛЫ С СЫРОМ</t>
  </si>
  <si>
    <t>КАРТОФЕЛЬ, ТУШЕННЫЙ В СОУСЕ</t>
  </si>
  <si>
    <t>159/2</t>
  </si>
  <si>
    <t>43/2</t>
  </si>
  <si>
    <t>149/2</t>
  </si>
  <si>
    <t>40/2/1</t>
  </si>
  <si>
    <t>1/2/2</t>
  </si>
  <si>
    <t>КОТЛЕТЫ, БИТОЧКИ (ОСОБЫЕ) (КОТЛЕТЫ)</t>
  </si>
  <si>
    <t>120/2</t>
  </si>
  <si>
    <t>11/2/2</t>
  </si>
  <si>
    <t>113/2/1</t>
  </si>
  <si>
    <t>118/2</t>
  </si>
  <si>
    <t>76/2</t>
  </si>
  <si>
    <t>134/2</t>
  </si>
  <si>
    <t>67/2</t>
  </si>
  <si>
    <t>РАГУ ОВОЩНОЕ (С СОУСОМ ТОМАТНЫМ)</t>
  </si>
  <si>
    <t>20/2</t>
  </si>
  <si>
    <t>70/2</t>
  </si>
  <si>
    <t>110/2/2</t>
  </si>
  <si>
    <t>289/2</t>
  </si>
  <si>
    <t>113/1/2</t>
  </si>
  <si>
    <t>САЛАТ ИЗ СВЕКЛЫ С ЗЕЛЕНЫМ ГОРОШКОМ И РАСТИТЕЛЬНЫМ МАСЛОМ</t>
  </si>
  <si>
    <t>384/2</t>
  </si>
  <si>
    <t>ГБОУ гимназия №42 Приморского района Санкт-Петербурга</t>
  </si>
  <si>
    <t>Хорунжая Т.В.</t>
  </si>
  <si>
    <t>Директор ГБОУ гимназии №42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</si>
</sst>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6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2" fontId="2" fillId="2" borderId="2" xfId="0" applyNumberFormat="1" applyFont="1" applyFill="1" applyBorder="1" applyAlignment="1" applyProtection="1">
      <alignment horizontal="center" vertical="top"/>
      <protection locked="0"/>
    </xf>
    <xf numFmtId="49" fontId="2" fillId="2" borderId="17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/>
      <protection locked="0"/>
    </xf>
    <xf numFmtId="2" fontId="2" fillId="0" borderId="10" xfId="0" applyNumberFormat="1" applyFont="1" applyBorder="1" applyAlignment="1">
      <alignment horizontal="center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="51" zoomScaleNormal="51" workbookViewId="0">
      <pane xSplit="4" ySplit="5" topLeftCell="E181" activePane="bottomRight" state="frozen"/>
      <selection pane="topRight" activeCell="E1" sqref="E1"/>
      <selection pane="bottomLeft" activeCell="A6" sqref="A6"/>
      <selection pane="bottomRight" activeCell="H2" sqref="H2:K2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7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180</v>
      </c>
      <c r="D1" s="55"/>
      <c r="E1" s="55"/>
      <c r="F1" s="12" t="s">
        <v>16</v>
      </c>
      <c r="G1" s="2" t="s">
        <v>17</v>
      </c>
      <c r="H1" s="56" t="s">
        <v>182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181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1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25.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44</v>
      </c>
      <c r="F6" s="40">
        <v>130</v>
      </c>
      <c r="G6" s="40">
        <v>1.8</v>
      </c>
      <c r="H6" s="40">
        <v>4.7300000000000004</v>
      </c>
      <c r="I6" s="40">
        <v>16.38</v>
      </c>
      <c r="J6" s="40">
        <v>115.33</v>
      </c>
      <c r="K6" s="41" t="s">
        <v>101</v>
      </c>
      <c r="L6" s="40">
        <v>113.01</v>
      </c>
    </row>
    <row r="7" spans="1:12" ht="15" x14ac:dyDescent="0.25">
      <c r="A7" s="23"/>
      <c r="B7" s="15"/>
      <c r="C7" s="11"/>
      <c r="D7" s="6" t="s">
        <v>21</v>
      </c>
      <c r="E7" s="42" t="s">
        <v>74</v>
      </c>
      <c r="F7" s="43">
        <v>85</v>
      </c>
      <c r="G7" s="43">
        <v>11.27</v>
      </c>
      <c r="H7" s="43">
        <v>9.2799999999999994</v>
      </c>
      <c r="I7" s="43">
        <v>24.08</v>
      </c>
      <c r="J7" s="43">
        <v>224.86</v>
      </c>
      <c r="K7" s="44" t="s">
        <v>102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45</v>
      </c>
      <c r="F8" s="43">
        <v>180</v>
      </c>
      <c r="G8" s="43">
        <v>1.5</v>
      </c>
      <c r="H8" s="43">
        <v>0.9</v>
      </c>
      <c r="I8" s="43">
        <v>9.81</v>
      </c>
      <c r="J8" s="43">
        <v>53.34</v>
      </c>
      <c r="K8" s="44" t="s">
        <v>103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75</v>
      </c>
      <c r="F9" s="43">
        <v>20</v>
      </c>
      <c r="G9" s="43">
        <v>1.5</v>
      </c>
      <c r="H9" s="43">
        <v>0.54</v>
      </c>
      <c r="I9" s="43">
        <v>10.6</v>
      </c>
      <c r="J9" s="43">
        <v>53.26</v>
      </c>
      <c r="K9" s="44" t="s">
        <v>79</v>
      </c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 t="s">
        <v>46</v>
      </c>
      <c r="E11" s="42" t="s">
        <v>156</v>
      </c>
      <c r="F11" s="43">
        <v>150</v>
      </c>
      <c r="G11" s="43">
        <v>4.2</v>
      </c>
      <c r="H11" s="43">
        <v>3.8</v>
      </c>
      <c r="I11" s="43">
        <v>16.5</v>
      </c>
      <c r="J11" s="43">
        <v>81</v>
      </c>
      <c r="K11" s="44" t="s">
        <v>104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565</v>
      </c>
      <c r="G13" s="19">
        <f t="shared" ref="G13:J13" si="0">SUM(G6:G12)</f>
        <v>20.27</v>
      </c>
      <c r="H13" s="19">
        <f t="shared" si="0"/>
        <v>19.25</v>
      </c>
      <c r="I13" s="19">
        <f t="shared" si="0"/>
        <v>77.37</v>
      </c>
      <c r="J13" s="19">
        <f t="shared" si="0"/>
        <v>527.79</v>
      </c>
      <c r="K13" s="25"/>
      <c r="L13" s="19">
        <f t="shared" ref="L13" si="1">SUM(L6:L12)</f>
        <v>113.01</v>
      </c>
    </row>
    <row r="14" spans="1:12" ht="25.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178</v>
      </c>
      <c r="F14" s="43">
        <v>60</v>
      </c>
      <c r="G14" s="43">
        <v>0.8</v>
      </c>
      <c r="H14" s="43">
        <v>3.8</v>
      </c>
      <c r="I14" s="43">
        <v>4.7</v>
      </c>
      <c r="J14" s="43">
        <v>57.4</v>
      </c>
      <c r="K14" s="44" t="s">
        <v>179</v>
      </c>
      <c r="L14" s="43">
        <v>169.57</v>
      </c>
    </row>
    <row r="15" spans="1:12" ht="15" x14ac:dyDescent="0.25">
      <c r="A15" s="23"/>
      <c r="B15" s="15"/>
      <c r="C15" s="11"/>
      <c r="D15" s="7" t="s">
        <v>27</v>
      </c>
      <c r="E15" s="42" t="s">
        <v>76</v>
      </c>
      <c r="F15" s="43">
        <v>200</v>
      </c>
      <c r="G15" s="43">
        <v>2.42</v>
      </c>
      <c r="H15" s="43">
        <v>6.09</v>
      </c>
      <c r="I15" s="43">
        <v>5.13</v>
      </c>
      <c r="J15" s="43">
        <v>84.97</v>
      </c>
      <c r="K15" s="44" t="s">
        <v>105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43</v>
      </c>
      <c r="F16" s="43">
        <v>240</v>
      </c>
      <c r="G16" s="43">
        <v>16.100000000000001</v>
      </c>
      <c r="H16" s="43">
        <v>11.5</v>
      </c>
      <c r="I16" s="43">
        <v>28.42</v>
      </c>
      <c r="J16" s="43">
        <v>281.54000000000002</v>
      </c>
      <c r="K16" s="44" t="s">
        <v>106</v>
      </c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53</v>
      </c>
      <c r="F18" s="43">
        <v>180</v>
      </c>
      <c r="G18" s="43">
        <v>0.95</v>
      </c>
      <c r="H18" s="43">
        <v>0.05</v>
      </c>
      <c r="I18" s="43">
        <v>22.5</v>
      </c>
      <c r="J18" s="43">
        <v>94.25</v>
      </c>
      <c r="K18" s="44" t="s">
        <v>107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75</v>
      </c>
      <c r="F19" s="43">
        <v>40</v>
      </c>
      <c r="G19" s="43">
        <v>3</v>
      </c>
      <c r="H19" s="43">
        <v>1.08</v>
      </c>
      <c r="I19" s="43">
        <v>21.2</v>
      </c>
      <c r="J19" s="43">
        <v>106.52</v>
      </c>
      <c r="K19" s="44" t="s">
        <v>79</v>
      </c>
      <c r="L19" s="43"/>
    </row>
    <row r="20" spans="1:12" ht="15" x14ac:dyDescent="0.25">
      <c r="A20" s="23"/>
      <c r="B20" s="15"/>
      <c r="C20" s="11"/>
      <c r="D20" s="7" t="s">
        <v>32</v>
      </c>
      <c r="E20" s="42" t="s">
        <v>77</v>
      </c>
      <c r="F20" s="43">
        <v>40</v>
      </c>
      <c r="G20" s="43">
        <v>2.6</v>
      </c>
      <c r="H20" s="43">
        <v>0.44</v>
      </c>
      <c r="I20" s="43">
        <v>18.52</v>
      </c>
      <c r="J20" s="43">
        <v>88.44</v>
      </c>
      <c r="K20" s="44" t="s">
        <v>108</v>
      </c>
      <c r="L20" s="43"/>
    </row>
    <row r="21" spans="1:12" ht="15" x14ac:dyDescent="0.25">
      <c r="A21" s="23"/>
      <c r="B21" s="15"/>
      <c r="C21" s="11"/>
      <c r="D21" s="6" t="s">
        <v>24</v>
      </c>
      <c r="E21" s="42" t="s">
        <v>78</v>
      </c>
      <c r="F21" s="43">
        <v>100</v>
      </c>
      <c r="G21" s="43">
        <v>0.4</v>
      </c>
      <c r="H21" s="43">
        <v>0.4</v>
      </c>
      <c r="I21" s="43">
        <v>9.8000000000000007</v>
      </c>
      <c r="J21" s="43">
        <v>47</v>
      </c>
      <c r="K21" s="44" t="s">
        <v>109</v>
      </c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860</v>
      </c>
      <c r="G23" s="19">
        <f t="shared" ref="G23:J23" si="2">SUM(G14:G22)</f>
        <v>26.27</v>
      </c>
      <c r="H23" s="19">
        <f t="shared" si="2"/>
        <v>23.360000000000003</v>
      </c>
      <c r="I23" s="19">
        <f t="shared" si="2"/>
        <v>110.27</v>
      </c>
      <c r="J23" s="19">
        <f t="shared" si="2"/>
        <v>760.12000000000012</v>
      </c>
      <c r="K23" s="25"/>
      <c r="L23" s="19">
        <f t="shared" ref="L23" si="3">SUM(L14:L22)</f>
        <v>169.57</v>
      </c>
    </row>
    <row r="24" spans="1:12" ht="15.75" thickBot="1" x14ac:dyDescent="0.25">
      <c r="A24" s="29">
        <f>A6</f>
        <v>1</v>
      </c>
      <c r="B24" s="30">
        <f>B6</f>
        <v>1</v>
      </c>
      <c r="C24" s="57" t="s">
        <v>4</v>
      </c>
      <c r="D24" s="58"/>
      <c r="E24" s="31"/>
      <c r="F24" s="32">
        <f>F13+F23</f>
        <v>1425</v>
      </c>
      <c r="G24" s="32">
        <f t="shared" ref="G24:J24" si="4">G13+G23</f>
        <v>46.54</v>
      </c>
      <c r="H24" s="32">
        <f t="shared" si="4"/>
        <v>42.61</v>
      </c>
      <c r="I24" s="32">
        <f t="shared" si="4"/>
        <v>187.64</v>
      </c>
      <c r="J24" s="32">
        <f t="shared" si="4"/>
        <v>1287.9100000000001</v>
      </c>
      <c r="K24" s="32"/>
      <c r="L24" s="32">
        <f t="shared" ref="L24" si="5">L13+L23</f>
        <v>282.58</v>
      </c>
    </row>
    <row r="25" spans="1:12" ht="25.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80</v>
      </c>
      <c r="F25" s="40">
        <v>130</v>
      </c>
      <c r="G25" s="40">
        <v>3.18</v>
      </c>
      <c r="H25" s="40">
        <v>6.46</v>
      </c>
      <c r="I25" s="40">
        <v>20.71</v>
      </c>
      <c r="J25" s="40">
        <v>153.71</v>
      </c>
      <c r="K25" s="41" t="s">
        <v>110</v>
      </c>
      <c r="L25" s="40">
        <v>113.01</v>
      </c>
    </row>
    <row r="26" spans="1:12" ht="15" x14ac:dyDescent="0.25">
      <c r="A26" s="14"/>
      <c r="B26" s="15"/>
      <c r="C26" s="11"/>
      <c r="D26" s="6" t="s">
        <v>21</v>
      </c>
      <c r="E26" s="42" t="s">
        <v>40</v>
      </c>
      <c r="F26" s="43">
        <v>70</v>
      </c>
      <c r="G26" s="43">
        <v>4.2</v>
      </c>
      <c r="H26" s="43">
        <v>5.45</v>
      </c>
      <c r="I26" s="43">
        <v>4.09</v>
      </c>
      <c r="J26" s="50">
        <v>82.05</v>
      </c>
      <c r="K26" s="44" t="s">
        <v>111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39</v>
      </c>
      <c r="F27" s="43">
        <v>180</v>
      </c>
      <c r="G27" s="43">
        <v>1.9</v>
      </c>
      <c r="H27" s="43">
        <v>1.7</v>
      </c>
      <c r="I27" s="43">
        <v>13.41</v>
      </c>
      <c r="J27" s="43">
        <v>76.540000000000006</v>
      </c>
      <c r="K27" s="44" t="s">
        <v>112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75</v>
      </c>
      <c r="F28" s="43">
        <v>20</v>
      </c>
      <c r="G28" s="43">
        <v>1.5</v>
      </c>
      <c r="H28" s="43">
        <v>0.54</v>
      </c>
      <c r="I28" s="43">
        <v>10.6</v>
      </c>
      <c r="J28" s="43">
        <v>53.26</v>
      </c>
      <c r="K28" s="51" t="s">
        <v>79</v>
      </c>
      <c r="L28" s="43"/>
    </row>
    <row r="29" spans="1:12" ht="15" x14ac:dyDescent="0.25">
      <c r="A29" s="14"/>
      <c r="B29" s="15"/>
      <c r="C29" s="11"/>
      <c r="D29" s="7" t="s">
        <v>24</v>
      </c>
      <c r="E29" s="42" t="s">
        <v>81</v>
      </c>
      <c r="F29" s="43">
        <v>100</v>
      </c>
      <c r="G29" s="43">
        <v>0.8</v>
      </c>
      <c r="H29" s="43">
        <v>0.2</v>
      </c>
      <c r="I29" s="43">
        <v>7.5</v>
      </c>
      <c r="J29" s="43">
        <v>38</v>
      </c>
      <c r="K29" s="44" t="s">
        <v>113</v>
      </c>
      <c r="L29" s="43"/>
    </row>
    <row r="30" spans="1:12" ht="15" x14ac:dyDescent="0.25">
      <c r="A30" s="14"/>
      <c r="B30" s="15"/>
      <c r="C30" s="11"/>
      <c r="D30" s="6" t="s">
        <v>42</v>
      </c>
      <c r="E30" s="42" t="s">
        <v>41</v>
      </c>
      <c r="F30" s="43">
        <v>35</v>
      </c>
      <c r="G30" s="43">
        <v>4.9800000000000004</v>
      </c>
      <c r="H30" s="43">
        <v>4.97</v>
      </c>
      <c r="I30" s="43">
        <v>10.6</v>
      </c>
      <c r="J30" s="43">
        <v>107.01</v>
      </c>
      <c r="K30" s="51" t="s">
        <v>87</v>
      </c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535</v>
      </c>
      <c r="G32" s="19">
        <f t="shared" ref="G32" si="6">SUM(G25:G31)</f>
        <v>16.560000000000002</v>
      </c>
      <c r="H32" s="19">
        <f t="shared" ref="H32" si="7">SUM(H25:H31)</f>
        <v>19.319999999999997</v>
      </c>
      <c r="I32" s="19">
        <f t="shared" ref="I32" si="8">SUM(I25:I31)</f>
        <v>66.91</v>
      </c>
      <c r="J32" s="19">
        <f t="shared" ref="J32:L32" si="9">SUM(J25:J31)</f>
        <v>510.57</v>
      </c>
      <c r="K32" s="25"/>
      <c r="L32" s="19">
        <f t="shared" si="9"/>
        <v>113.01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57</v>
      </c>
      <c r="F33" s="43">
        <v>60</v>
      </c>
      <c r="G33" s="43">
        <v>0.96</v>
      </c>
      <c r="H33" s="43">
        <v>3.06</v>
      </c>
      <c r="I33" s="43">
        <v>4.62</v>
      </c>
      <c r="J33" s="43">
        <v>49.86</v>
      </c>
      <c r="K33" s="44" t="s">
        <v>114</v>
      </c>
      <c r="L33" s="43">
        <v>169.57</v>
      </c>
    </row>
    <row r="34" spans="1:12" ht="25.5" x14ac:dyDescent="0.25">
      <c r="A34" s="14"/>
      <c r="B34" s="15"/>
      <c r="C34" s="11"/>
      <c r="D34" s="7" t="s">
        <v>27</v>
      </c>
      <c r="E34" s="42" t="s">
        <v>82</v>
      </c>
      <c r="F34" s="43">
        <v>200</v>
      </c>
      <c r="G34" s="43">
        <v>3.73</v>
      </c>
      <c r="H34" s="43">
        <v>3.41</v>
      </c>
      <c r="I34" s="43">
        <v>16.54</v>
      </c>
      <c r="J34" s="43">
        <v>111.77</v>
      </c>
      <c r="K34" s="44" t="s">
        <v>115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52</v>
      </c>
      <c r="F35" s="43">
        <v>90</v>
      </c>
      <c r="G35" s="43">
        <v>7.88</v>
      </c>
      <c r="H35" s="43">
        <v>16.37</v>
      </c>
      <c r="I35" s="43">
        <v>2.6</v>
      </c>
      <c r="J35" s="43">
        <v>181.65</v>
      </c>
      <c r="K35" s="44" t="s">
        <v>116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48</v>
      </c>
      <c r="F36" s="43">
        <v>150</v>
      </c>
      <c r="G36" s="43">
        <v>3.12</v>
      </c>
      <c r="H36" s="43">
        <v>4.5199999999999996</v>
      </c>
      <c r="I36" s="43">
        <v>28.55</v>
      </c>
      <c r="J36" s="43">
        <v>158.28</v>
      </c>
      <c r="K36" s="44" t="s">
        <v>117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92</v>
      </c>
      <c r="F37" s="43">
        <v>200</v>
      </c>
      <c r="G37" s="43">
        <v>1</v>
      </c>
      <c r="H37" s="43">
        <v>0.2</v>
      </c>
      <c r="I37" s="43">
        <v>20.2</v>
      </c>
      <c r="J37" s="43">
        <v>92</v>
      </c>
      <c r="K37" s="44" t="s">
        <v>118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75</v>
      </c>
      <c r="F38" s="43">
        <v>40</v>
      </c>
      <c r="G38" s="43">
        <v>3</v>
      </c>
      <c r="H38" s="43">
        <v>1.08</v>
      </c>
      <c r="I38" s="43">
        <v>21.2</v>
      </c>
      <c r="J38" s="43">
        <v>106.52</v>
      </c>
      <c r="K38" s="44" t="s">
        <v>79</v>
      </c>
      <c r="L38" s="43"/>
    </row>
    <row r="39" spans="1:12" ht="15" x14ac:dyDescent="0.25">
      <c r="A39" s="14"/>
      <c r="B39" s="15"/>
      <c r="C39" s="11"/>
      <c r="D39" s="7" t="s">
        <v>32</v>
      </c>
      <c r="E39" s="42" t="s">
        <v>77</v>
      </c>
      <c r="F39" s="43">
        <v>40</v>
      </c>
      <c r="G39" s="43">
        <v>2.6</v>
      </c>
      <c r="H39" s="43">
        <v>0.44</v>
      </c>
      <c r="I39" s="43">
        <v>18.52</v>
      </c>
      <c r="J39" s="43">
        <v>88.44</v>
      </c>
      <c r="K39" s="44" t="s">
        <v>108</v>
      </c>
      <c r="L39" s="43"/>
    </row>
    <row r="40" spans="1:12" ht="15" x14ac:dyDescent="0.25">
      <c r="A40" s="14"/>
      <c r="B40" s="15"/>
      <c r="C40" s="11"/>
      <c r="D40" s="6" t="s">
        <v>24</v>
      </c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780</v>
      </c>
      <c r="G42" s="19">
        <f t="shared" ref="G42" si="10">SUM(G33:G41)</f>
        <v>22.290000000000003</v>
      </c>
      <c r="H42" s="19">
        <f t="shared" ref="H42" si="11">SUM(H33:H41)</f>
        <v>29.080000000000002</v>
      </c>
      <c r="I42" s="19">
        <f t="shared" ref="I42" si="12">SUM(I33:I41)</f>
        <v>112.23</v>
      </c>
      <c r="J42" s="19">
        <f t="shared" ref="J42:L42" si="13">SUM(J33:J41)</f>
        <v>788.52</v>
      </c>
      <c r="K42" s="25"/>
      <c r="L42" s="19">
        <f t="shared" si="13"/>
        <v>169.57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7" t="s">
        <v>4</v>
      </c>
      <c r="D43" s="58"/>
      <c r="E43" s="31"/>
      <c r="F43" s="32">
        <f>F32+F42</f>
        <v>1315</v>
      </c>
      <c r="G43" s="32">
        <f t="shared" ref="G43" si="14">G32+G42</f>
        <v>38.850000000000009</v>
      </c>
      <c r="H43" s="32">
        <f t="shared" ref="H43" si="15">H32+H42</f>
        <v>48.4</v>
      </c>
      <c r="I43" s="32">
        <f t="shared" ref="I43" si="16">I32+I42</f>
        <v>179.14</v>
      </c>
      <c r="J43" s="32">
        <f t="shared" ref="J43:L43" si="17">J32+J42</f>
        <v>1299.0899999999999</v>
      </c>
      <c r="K43" s="32"/>
      <c r="L43" s="32">
        <f t="shared" si="17"/>
        <v>282.58</v>
      </c>
    </row>
    <row r="44" spans="1:12" ht="25.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84</v>
      </c>
      <c r="F44" s="40">
        <v>150</v>
      </c>
      <c r="G44" s="40">
        <v>3.9</v>
      </c>
      <c r="H44" s="40">
        <v>5.85</v>
      </c>
      <c r="I44" s="40">
        <v>18.45</v>
      </c>
      <c r="J44" s="40">
        <v>142.05000000000001</v>
      </c>
      <c r="K44" s="41" t="s">
        <v>119</v>
      </c>
      <c r="L44" s="40">
        <v>113.01</v>
      </c>
    </row>
    <row r="45" spans="1:12" ht="15" x14ac:dyDescent="0.25">
      <c r="A45" s="23"/>
      <c r="B45" s="15"/>
      <c r="C45" s="11"/>
      <c r="D45" s="6" t="s">
        <v>42</v>
      </c>
      <c r="E45" s="42" t="s">
        <v>120</v>
      </c>
      <c r="F45" s="43">
        <v>30</v>
      </c>
      <c r="G45" s="43">
        <v>1.6</v>
      </c>
      <c r="H45" s="43">
        <v>8.84</v>
      </c>
      <c r="I45" s="43">
        <v>10.7</v>
      </c>
      <c r="J45" s="43">
        <v>128.26</v>
      </c>
      <c r="K45" s="44" t="s">
        <v>121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55</v>
      </c>
      <c r="F46" s="43">
        <v>180</v>
      </c>
      <c r="G46" s="43">
        <v>2.5</v>
      </c>
      <c r="H46" s="43">
        <v>2.2999999999999998</v>
      </c>
      <c r="I46" s="43">
        <v>13.14</v>
      </c>
      <c r="J46" s="43">
        <v>83.26</v>
      </c>
      <c r="K46" s="44" t="s">
        <v>122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75</v>
      </c>
      <c r="F47" s="43">
        <v>20</v>
      </c>
      <c r="G47" s="43">
        <v>1.5</v>
      </c>
      <c r="H47" s="43">
        <v>0.54</v>
      </c>
      <c r="I47" s="43">
        <v>10.6</v>
      </c>
      <c r="J47" s="43">
        <v>53.26</v>
      </c>
      <c r="K47" s="51" t="s">
        <v>79</v>
      </c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 t="s">
        <v>46</v>
      </c>
      <c r="E49" s="42" t="s">
        <v>156</v>
      </c>
      <c r="F49" s="43">
        <v>150</v>
      </c>
      <c r="G49" s="43">
        <v>4.2</v>
      </c>
      <c r="H49" s="43">
        <v>3.8</v>
      </c>
      <c r="I49" s="43">
        <v>16.5</v>
      </c>
      <c r="J49" s="43">
        <v>81</v>
      </c>
      <c r="K49" s="44" t="s">
        <v>104</v>
      </c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530</v>
      </c>
      <c r="G51" s="19">
        <f t="shared" ref="G51" si="18">SUM(G44:G50)</f>
        <v>13.7</v>
      </c>
      <c r="H51" s="19">
        <f t="shared" ref="H51" si="19">SUM(H44:H50)</f>
        <v>21.33</v>
      </c>
      <c r="I51" s="19">
        <f t="shared" ref="I51" si="20">SUM(I44:I50)</f>
        <v>69.39</v>
      </c>
      <c r="J51" s="19">
        <f t="shared" ref="J51:L51" si="21">SUM(J44:J50)</f>
        <v>487.83</v>
      </c>
      <c r="K51" s="25"/>
      <c r="L51" s="19">
        <f t="shared" si="21"/>
        <v>113.01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123</v>
      </c>
      <c r="F52" s="43">
        <v>60</v>
      </c>
      <c r="G52" s="43">
        <v>2.0499999999999998</v>
      </c>
      <c r="H52" s="43">
        <v>5.41</v>
      </c>
      <c r="I52" s="43">
        <v>3.49</v>
      </c>
      <c r="J52" s="43">
        <v>70.88</v>
      </c>
      <c r="K52" s="44" t="s">
        <v>125</v>
      </c>
      <c r="L52" s="43">
        <v>169.57</v>
      </c>
    </row>
    <row r="53" spans="1:12" ht="15" x14ac:dyDescent="0.25">
      <c r="A53" s="23"/>
      <c r="B53" s="15"/>
      <c r="C53" s="11"/>
      <c r="D53" s="7" t="s">
        <v>27</v>
      </c>
      <c r="E53" s="42" t="s">
        <v>124</v>
      </c>
      <c r="F53" s="43">
        <v>200</v>
      </c>
      <c r="G53" s="43">
        <v>2.42</v>
      </c>
      <c r="H53" s="43">
        <v>6.29</v>
      </c>
      <c r="I53" s="43">
        <v>8.27</v>
      </c>
      <c r="J53" s="43">
        <v>99.34</v>
      </c>
      <c r="K53" s="44" t="s">
        <v>126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69</v>
      </c>
      <c r="F54" s="43">
        <v>90</v>
      </c>
      <c r="G54" s="43">
        <v>10.58</v>
      </c>
      <c r="H54" s="43">
        <v>9</v>
      </c>
      <c r="I54" s="43">
        <v>7.9</v>
      </c>
      <c r="J54" s="43">
        <v>154.91</v>
      </c>
      <c r="K54" s="44" t="s">
        <v>127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97</v>
      </c>
      <c r="F55" s="43">
        <v>150</v>
      </c>
      <c r="G55" s="43">
        <v>2.16</v>
      </c>
      <c r="H55" s="43">
        <v>4.6500000000000004</v>
      </c>
      <c r="I55" s="43">
        <v>20.89</v>
      </c>
      <c r="J55" s="43">
        <v>134.08000000000001</v>
      </c>
      <c r="K55" s="44" t="s">
        <v>99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70</v>
      </c>
      <c r="F56" s="43">
        <v>180</v>
      </c>
      <c r="G56" s="43">
        <v>0.7</v>
      </c>
      <c r="H56" s="43">
        <v>0</v>
      </c>
      <c r="I56" s="43">
        <v>18.489999999999998</v>
      </c>
      <c r="J56" s="43">
        <v>76.760000000000005</v>
      </c>
      <c r="K56" s="44" t="s">
        <v>128</v>
      </c>
      <c r="L56" s="43"/>
    </row>
    <row r="57" spans="1:12" ht="15" x14ac:dyDescent="0.25">
      <c r="A57" s="23"/>
      <c r="B57" s="15"/>
      <c r="C57" s="11"/>
      <c r="D57" s="7" t="s">
        <v>31</v>
      </c>
      <c r="E57" s="42" t="s">
        <v>75</v>
      </c>
      <c r="F57" s="43">
        <v>40</v>
      </c>
      <c r="G57" s="43">
        <v>3</v>
      </c>
      <c r="H57" s="43">
        <v>1.08</v>
      </c>
      <c r="I57" s="43">
        <v>21.200000000000003</v>
      </c>
      <c r="J57" s="43">
        <v>106.52</v>
      </c>
      <c r="K57" s="44" t="s">
        <v>79</v>
      </c>
      <c r="L57" s="43"/>
    </row>
    <row r="58" spans="1:12" ht="15" x14ac:dyDescent="0.25">
      <c r="A58" s="23"/>
      <c r="B58" s="15"/>
      <c r="C58" s="11"/>
      <c r="D58" s="7" t="s">
        <v>32</v>
      </c>
      <c r="E58" s="42" t="s">
        <v>77</v>
      </c>
      <c r="F58" s="43">
        <v>40</v>
      </c>
      <c r="G58" s="43">
        <v>2.6</v>
      </c>
      <c r="H58" s="43">
        <v>0.43999999999999995</v>
      </c>
      <c r="I58" s="43">
        <v>18.52</v>
      </c>
      <c r="J58" s="43">
        <v>88.44</v>
      </c>
      <c r="K58" s="44" t="s">
        <v>108</v>
      </c>
      <c r="L58" s="43"/>
    </row>
    <row r="59" spans="1:12" ht="15" x14ac:dyDescent="0.25">
      <c r="A59" s="23"/>
      <c r="B59" s="15"/>
      <c r="C59" s="11"/>
      <c r="D59" s="6" t="s">
        <v>24</v>
      </c>
      <c r="E59" s="42" t="s">
        <v>85</v>
      </c>
      <c r="F59" s="43">
        <v>100</v>
      </c>
      <c r="G59" s="43">
        <v>0.9</v>
      </c>
      <c r="H59" s="43">
        <v>0.2</v>
      </c>
      <c r="I59" s="43">
        <v>8.1</v>
      </c>
      <c r="J59" s="43">
        <v>43</v>
      </c>
      <c r="K59" s="44" t="s">
        <v>129</v>
      </c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860</v>
      </c>
      <c r="G61" s="19">
        <f t="shared" ref="G61" si="22">SUM(G52:G60)</f>
        <v>24.41</v>
      </c>
      <c r="H61" s="19">
        <f t="shared" ref="H61" si="23">SUM(H52:H60)</f>
        <v>27.07</v>
      </c>
      <c r="I61" s="19">
        <f t="shared" ref="I61" si="24">SUM(I52:I60)</f>
        <v>106.85999999999999</v>
      </c>
      <c r="J61" s="19">
        <f t="shared" ref="J61:L61" si="25">SUM(J52:J60)</f>
        <v>773.93000000000006</v>
      </c>
      <c r="K61" s="25"/>
      <c r="L61" s="19">
        <f t="shared" si="25"/>
        <v>169.57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7" t="s">
        <v>4</v>
      </c>
      <c r="D62" s="58"/>
      <c r="E62" s="31"/>
      <c r="F62" s="32">
        <f>F51+F61</f>
        <v>1390</v>
      </c>
      <c r="G62" s="32">
        <f t="shared" ref="G62" si="26">G51+G61</f>
        <v>38.11</v>
      </c>
      <c r="H62" s="32">
        <f t="shared" ref="H62" si="27">H51+H61</f>
        <v>48.4</v>
      </c>
      <c r="I62" s="32">
        <f t="shared" ref="I62" si="28">I51+I61</f>
        <v>176.25</v>
      </c>
      <c r="J62" s="32">
        <f t="shared" ref="J62:L62" si="29">J51+J61</f>
        <v>1261.76</v>
      </c>
      <c r="K62" s="32"/>
      <c r="L62" s="32">
        <f t="shared" si="29"/>
        <v>282.58</v>
      </c>
    </row>
    <row r="63" spans="1:12" ht="25.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58</v>
      </c>
      <c r="F63" s="40">
        <v>130</v>
      </c>
      <c r="G63" s="40">
        <v>2.38</v>
      </c>
      <c r="H63" s="40">
        <v>4.9000000000000004</v>
      </c>
      <c r="I63" s="40">
        <v>12.47</v>
      </c>
      <c r="J63" s="40">
        <v>103.5</v>
      </c>
      <c r="K63" s="41" t="s">
        <v>130</v>
      </c>
      <c r="L63" s="40">
        <v>113.01</v>
      </c>
    </row>
    <row r="64" spans="1:12" ht="15" x14ac:dyDescent="0.25">
      <c r="A64" s="23"/>
      <c r="B64" s="15"/>
      <c r="C64" s="11"/>
      <c r="D64" s="6" t="s">
        <v>21</v>
      </c>
      <c r="E64" s="42" t="s">
        <v>74</v>
      </c>
      <c r="F64" s="43">
        <v>85</v>
      </c>
      <c r="G64" s="43">
        <v>11.27</v>
      </c>
      <c r="H64" s="43">
        <v>9.2799999999999994</v>
      </c>
      <c r="I64" s="43">
        <v>24.08</v>
      </c>
      <c r="J64" s="43">
        <v>224.86</v>
      </c>
      <c r="K64" s="44" t="s">
        <v>102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50</v>
      </c>
      <c r="F65" s="43">
        <v>185</v>
      </c>
      <c r="G65" s="43">
        <v>0.24</v>
      </c>
      <c r="H65" s="43">
        <v>0.01</v>
      </c>
      <c r="I65" s="43">
        <v>7.52</v>
      </c>
      <c r="J65" s="43">
        <v>31.13</v>
      </c>
      <c r="K65" s="44" t="s">
        <v>131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75</v>
      </c>
      <c r="F66" s="43">
        <v>20</v>
      </c>
      <c r="G66" s="43">
        <v>1.5</v>
      </c>
      <c r="H66" s="43">
        <v>0.54</v>
      </c>
      <c r="I66" s="43">
        <v>10.6</v>
      </c>
      <c r="J66" s="43">
        <v>53.26</v>
      </c>
      <c r="K66" s="51" t="s">
        <v>79</v>
      </c>
      <c r="L66" s="43"/>
    </row>
    <row r="67" spans="1:12" ht="15" x14ac:dyDescent="0.25">
      <c r="A67" s="23"/>
      <c r="B67" s="15"/>
      <c r="C67" s="11"/>
      <c r="D67" s="7" t="s">
        <v>24</v>
      </c>
      <c r="E67" s="42" t="s">
        <v>78</v>
      </c>
      <c r="F67" s="43">
        <v>100</v>
      </c>
      <c r="G67" s="43">
        <v>0.4</v>
      </c>
      <c r="H67" s="43">
        <v>0.4</v>
      </c>
      <c r="I67" s="43">
        <v>9.8000000000000007</v>
      </c>
      <c r="J67" s="43">
        <v>47</v>
      </c>
      <c r="K67" s="44" t="s">
        <v>109</v>
      </c>
      <c r="L67" s="43"/>
    </row>
    <row r="68" spans="1:12" ht="15" x14ac:dyDescent="0.25">
      <c r="A68" s="23"/>
      <c r="B68" s="15"/>
      <c r="C68" s="11"/>
      <c r="D68" s="6" t="s">
        <v>73</v>
      </c>
      <c r="E68" s="42" t="s">
        <v>56</v>
      </c>
      <c r="F68" s="43">
        <v>20</v>
      </c>
      <c r="G68" s="43">
        <v>1.4</v>
      </c>
      <c r="H68" s="43">
        <v>2.6</v>
      </c>
      <c r="I68" s="43">
        <v>14.6</v>
      </c>
      <c r="J68" s="43">
        <v>88</v>
      </c>
      <c r="K68" s="44" t="s">
        <v>132</v>
      </c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540</v>
      </c>
      <c r="G70" s="19">
        <f t="shared" ref="G70" si="30">SUM(G63:G69)</f>
        <v>17.189999999999998</v>
      </c>
      <c r="H70" s="19">
        <f t="shared" ref="H70" si="31">SUM(H63:H69)</f>
        <v>17.73</v>
      </c>
      <c r="I70" s="19">
        <f t="shared" ref="I70" si="32">SUM(I63:I69)</f>
        <v>79.069999999999993</v>
      </c>
      <c r="J70" s="19">
        <f t="shared" ref="J70:L70" si="33">SUM(J63:J69)</f>
        <v>547.75</v>
      </c>
      <c r="K70" s="25"/>
      <c r="L70" s="19">
        <f t="shared" si="33"/>
        <v>113.01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133</v>
      </c>
      <c r="F71" s="43">
        <v>60</v>
      </c>
      <c r="G71" s="43">
        <v>0.8</v>
      </c>
      <c r="H71" s="43">
        <v>3.1</v>
      </c>
      <c r="I71" s="43">
        <v>5.2</v>
      </c>
      <c r="J71" s="43">
        <v>51.5</v>
      </c>
      <c r="K71" s="44" t="s">
        <v>135</v>
      </c>
      <c r="L71" s="43">
        <v>169.57</v>
      </c>
    </row>
    <row r="72" spans="1:12" ht="15" x14ac:dyDescent="0.25">
      <c r="A72" s="23"/>
      <c r="B72" s="15"/>
      <c r="C72" s="11"/>
      <c r="D72" s="7" t="s">
        <v>27</v>
      </c>
      <c r="E72" s="42" t="s">
        <v>93</v>
      </c>
      <c r="F72" s="43">
        <v>200</v>
      </c>
      <c r="G72" s="43">
        <v>4.45</v>
      </c>
      <c r="H72" s="43">
        <v>2.56</v>
      </c>
      <c r="I72" s="43">
        <v>14.24</v>
      </c>
      <c r="J72" s="43">
        <v>97.8</v>
      </c>
      <c r="K72" s="44" t="s">
        <v>136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47</v>
      </c>
      <c r="F73" s="43">
        <v>90</v>
      </c>
      <c r="G73" s="43">
        <v>9.4700000000000006</v>
      </c>
      <c r="H73" s="43">
        <v>11.63</v>
      </c>
      <c r="I73" s="43">
        <v>10.029999999999999</v>
      </c>
      <c r="J73" s="43">
        <v>182.63</v>
      </c>
      <c r="K73" s="44" t="s">
        <v>137</v>
      </c>
      <c r="L73" s="43"/>
    </row>
    <row r="74" spans="1:12" ht="15" x14ac:dyDescent="0.25">
      <c r="A74" s="23"/>
      <c r="B74" s="15"/>
      <c r="C74" s="11"/>
      <c r="D74" s="7" t="s">
        <v>29</v>
      </c>
      <c r="E74" s="42" t="s">
        <v>134</v>
      </c>
      <c r="F74" s="43">
        <v>150</v>
      </c>
      <c r="G74" s="43">
        <v>2.4</v>
      </c>
      <c r="H74" s="43">
        <v>5.7</v>
      </c>
      <c r="I74" s="43">
        <v>14</v>
      </c>
      <c r="J74" s="43">
        <v>116.9</v>
      </c>
      <c r="K74" s="44" t="s">
        <v>138</v>
      </c>
      <c r="L74" s="43"/>
    </row>
    <row r="75" spans="1:12" ht="15" x14ac:dyDescent="0.25">
      <c r="A75" s="23"/>
      <c r="B75" s="15"/>
      <c r="C75" s="11"/>
      <c r="D75" s="7" t="s">
        <v>30</v>
      </c>
      <c r="E75" s="42" t="s">
        <v>86</v>
      </c>
      <c r="F75" s="43">
        <v>200</v>
      </c>
      <c r="G75" s="43">
        <v>0.6</v>
      </c>
      <c r="H75" s="43">
        <v>0</v>
      </c>
      <c r="I75" s="43">
        <v>33</v>
      </c>
      <c r="J75" s="43">
        <v>136</v>
      </c>
      <c r="K75" s="44" t="s">
        <v>139</v>
      </c>
      <c r="L75" s="43"/>
    </row>
    <row r="76" spans="1:12" ht="15" x14ac:dyDescent="0.25">
      <c r="A76" s="23"/>
      <c r="B76" s="15"/>
      <c r="C76" s="11"/>
      <c r="D76" s="7" t="s">
        <v>31</v>
      </c>
      <c r="E76" s="42" t="s">
        <v>75</v>
      </c>
      <c r="F76" s="43">
        <v>40</v>
      </c>
      <c r="G76" s="43">
        <v>3</v>
      </c>
      <c r="H76" s="43">
        <v>1.08</v>
      </c>
      <c r="I76" s="43">
        <v>21.200000000000003</v>
      </c>
      <c r="J76" s="43">
        <v>106.52</v>
      </c>
      <c r="K76" s="44" t="s">
        <v>79</v>
      </c>
      <c r="L76" s="43"/>
    </row>
    <row r="77" spans="1:12" ht="15" x14ac:dyDescent="0.25">
      <c r="A77" s="23"/>
      <c r="B77" s="15"/>
      <c r="C77" s="11"/>
      <c r="D77" s="7" t="s">
        <v>32</v>
      </c>
      <c r="E77" s="42" t="s">
        <v>77</v>
      </c>
      <c r="F77" s="43">
        <v>40</v>
      </c>
      <c r="G77" s="43">
        <v>2.6</v>
      </c>
      <c r="H77" s="43">
        <v>0.43999999999999995</v>
      </c>
      <c r="I77" s="43">
        <v>18.52</v>
      </c>
      <c r="J77" s="43">
        <v>88.44</v>
      </c>
      <c r="K77" s="44" t="s">
        <v>108</v>
      </c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780</v>
      </c>
      <c r="G80" s="19">
        <f t="shared" ref="G80" si="34">SUM(G71:G79)</f>
        <v>23.320000000000004</v>
      </c>
      <c r="H80" s="19">
        <f t="shared" ref="H80" si="35">SUM(H71:H79)</f>
        <v>24.51</v>
      </c>
      <c r="I80" s="19">
        <f t="shared" ref="I80" si="36">SUM(I71:I79)</f>
        <v>116.19</v>
      </c>
      <c r="J80" s="19">
        <f t="shared" ref="J80:L80" si="37">SUM(J71:J79)</f>
        <v>779.79</v>
      </c>
      <c r="K80" s="25"/>
      <c r="L80" s="19">
        <f t="shared" si="37"/>
        <v>169.57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7" t="s">
        <v>4</v>
      </c>
      <c r="D81" s="58"/>
      <c r="E81" s="31"/>
      <c r="F81" s="32">
        <f>F70+F80</f>
        <v>1320</v>
      </c>
      <c r="G81" s="32">
        <f t="shared" ref="G81" si="38">G70+G80</f>
        <v>40.510000000000005</v>
      </c>
      <c r="H81" s="32">
        <f t="shared" ref="H81" si="39">H70+H80</f>
        <v>42.24</v>
      </c>
      <c r="I81" s="32">
        <f t="shared" ref="I81" si="40">I70+I80</f>
        <v>195.26</v>
      </c>
      <c r="J81" s="32">
        <f t="shared" ref="J81:L81" si="41">J70+J80</f>
        <v>1327.54</v>
      </c>
      <c r="K81" s="32"/>
      <c r="L81" s="32">
        <f t="shared" si="41"/>
        <v>282.58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49</v>
      </c>
      <c r="F82" s="40">
        <v>130</v>
      </c>
      <c r="G82" s="40">
        <v>2.72</v>
      </c>
      <c r="H82" s="40">
        <v>4.9000000000000004</v>
      </c>
      <c r="I82" s="40">
        <v>17.38</v>
      </c>
      <c r="J82" s="40">
        <v>127</v>
      </c>
      <c r="K82" s="41" t="s">
        <v>140</v>
      </c>
      <c r="L82" s="40">
        <v>113.01</v>
      </c>
    </row>
    <row r="83" spans="1:12" ht="15" x14ac:dyDescent="0.25">
      <c r="A83" s="23"/>
      <c r="B83" s="15"/>
      <c r="C83" s="11"/>
      <c r="D83" s="6" t="s">
        <v>21</v>
      </c>
      <c r="E83" s="42" t="s">
        <v>59</v>
      </c>
      <c r="F83" s="43">
        <v>70</v>
      </c>
      <c r="G83" s="43">
        <v>5.49</v>
      </c>
      <c r="H83" s="43">
        <v>4.9000000000000004</v>
      </c>
      <c r="I83" s="43">
        <v>1.27</v>
      </c>
      <c r="J83" s="43">
        <v>78.12</v>
      </c>
      <c r="K83" s="44" t="s">
        <v>141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39</v>
      </c>
      <c r="F84" s="43">
        <v>180</v>
      </c>
      <c r="G84" s="43">
        <v>1.9</v>
      </c>
      <c r="H84" s="43">
        <v>1.7</v>
      </c>
      <c r="I84" s="43">
        <v>13.41</v>
      </c>
      <c r="J84" s="43">
        <v>76.540000000000006</v>
      </c>
      <c r="K84" s="44" t="s">
        <v>112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75</v>
      </c>
      <c r="F85" s="43">
        <v>20</v>
      </c>
      <c r="G85" s="43">
        <v>1.5</v>
      </c>
      <c r="H85" s="43">
        <v>0.54</v>
      </c>
      <c r="I85" s="43">
        <v>10.6</v>
      </c>
      <c r="J85" s="43">
        <v>53.26</v>
      </c>
      <c r="K85" s="44" t="s">
        <v>79</v>
      </c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42</v>
      </c>
      <c r="E87" s="42" t="s">
        <v>41</v>
      </c>
      <c r="F87" s="43">
        <v>30</v>
      </c>
      <c r="G87" s="43">
        <v>3.82</v>
      </c>
      <c r="H87" s="43">
        <v>3.49</v>
      </c>
      <c r="I87" s="43">
        <v>10.6</v>
      </c>
      <c r="J87" s="43">
        <v>89.09</v>
      </c>
      <c r="K87" s="44" t="s">
        <v>87</v>
      </c>
      <c r="L87" s="43"/>
    </row>
    <row r="88" spans="1:12" ht="15" x14ac:dyDescent="0.25">
      <c r="A88" s="23"/>
      <c r="B88" s="15"/>
      <c r="C88" s="11"/>
      <c r="D88" s="6" t="s">
        <v>46</v>
      </c>
      <c r="E88" s="42" t="s">
        <v>156</v>
      </c>
      <c r="F88" s="43">
        <v>150</v>
      </c>
      <c r="G88" s="43">
        <v>4.2</v>
      </c>
      <c r="H88" s="43">
        <v>3.8</v>
      </c>
      <c r="I88" s="43">
        <v>16.5</v>
      </c>
      <c r="J88" s="43">
        <v>81</v>
      </c>
      <c r="K88" s="44" t="s">
        <v>104</v>
      </c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580</v>
      </c>
      <c r="G89" s="19">
        <f t="shared" ref="G89" si="42">SUM(G82:G88)</f>
        <v>19.630000000000003</v>
      </c>
      <c r="H89" s="19">
        <f t="shared" ref="H89" si="43">SUM(H82:H88)</f>
        <v>19.329999999999998</v>
      </c>
      <c r="I89" s="19">
        <f t="shared" ref="I89" si="44">SUM(I82:I88)</f>
        <v>69.760000000000005</v>
      </c>
      <c r="J89" s="19">
        <f t="shared" ref="J89:L89" si="45">SUM(J82:J88)</f>
        <v>505.01</v>
      </c>
      <c r="K89" s="25"/>
      <c r="L89" s="19">
        <f t="shared" si="45"/>
        <v>113.01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142</v>
      </c>
      <c r="F90" s="43">
        <v>60</v>
      </c>
      <c r="G90" s="43">
        <v>0.94</v>
      </c>
      <c r="H90" s="43">
        <v>3.67</v>
      </c>
      <c r="I90" s="43">
        <v>8.1199999999999992</v>
      </c>
      <c r="J90" s="43">
        <v>69.260000000000005</v>
      </c>
      <c r="K90" s="44" t="s">
        <v>144</v>
      </c>
      <c r="L90" s="43">
        <v>169.57</v>
      </c>
    </row>
    <row r="91" spans="1:12" ht="15" x14ac:dyDescent="0.25">
      <c r="A91" s="23"/>
      <c r="B91" s="15"/>
      <c r="C91" s="11"/>
      <c r="D91" s="7" t="s">
        <v>27</v>
      </c>
      <c r="E91" s="42" t="s">
        <v>143</v>
      </c>
      <c r="F91" s="43">
        <v>200</v>
      </c>
      <c r="G91" s="43">
        <v>1</v>
      </c>
      <c r="H91" s="43">
        <v>4.1100000000000003</v>
      </c>
      <c r="I91" s="43">
        <v>10.37</v>
      </c>
      <c r="J91" s="43">
        <v>82.51</v>
      </c>
      <c r="K91" s="44" t="s">
        <v>145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61</v>
      </c>
      <c r="F92" s="43">
        <v>240</v>
      </c>
      <c r="G92" s="43">
        <v>18</v>
      </c>
      <c r="H92" s="43">
        <v>13.2</v>
      </c>
      <c r="I92" s="43">
        <v>14.28</v>
      </c>
      <c r="J92" s="43">
        <v>247.92</v>
      </c>
      <c r="K92" s="44" t="s">
        <v>146</v>
      </c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68</v>
      </c>
      <c r="F94" s="43">
        <v>180</v>
      </c>
      <c r="G94" s="43">
        <v>0.12</v>
      </c>
      <c r="H94" s="43">
        <v>0.11</v>
      </c>
      <c r="I94" s="43">
        <v>15.27</v>
      </c>
      <c r="J94" s="43">
        <v>62.55</v>
      </c>
      <c r="K94" s="44" t="s">
        <v>147</v>
      </c>
      <c r="L94" s="43"/>
    </row>
    <row r="95" spans="1:12" ht="15" x14ac:dyDescent="0.25">
      <c r="A95" s="23"/>
      <c r="B95" s="15"/>
      <c r="C95" s="11"/>
      <c r="D95" s="7" t="s">
        <v>31</v>
      </c>
      <c r="E95" s="42" t="s">
        <v>75</v>
      </c>
      <c r="F95" s="43">
        <v>20</v>
      </c>
      <c r="G95" s="43">
        <v>1.5</v>
      </c>
      <c r="H95" s="43">
        <v>0.54</v>
      </c>
      <c r="I95" s="43">
        <v>10.6</v>
      </c>
      <c r="J95" s="43">
        <v>53.26</v>
      </c>
      <c r="K95" s="44" t="s">
        <v>79</v>
      </c>
      <c r="L95" s="43"/>
    </row>
    <row r="96" spans="1:12" ht="15" x14ac:dyDescent="0.25">
      <c r="A96" s="23"/>
      <c r="B96" s="15"/>
      <c r="C96" s="11"/>
      <c r="D96" s="7" t="s">
        <v>32</v>
      </c>
      <c r="E96" s="42" t="s">
        <v>77</v>
      </c>
      <c r="F96" s="43">
        <v>40</v>
      </c>
      <c r="G96" s="43">
        <v>2.6</v>
      </c>
      <c r="H96" s="43">
        <v>0.43999999999999995</v>
      </c>
      <c r="I96" s="43">
        <v>18.52</v>
      </c>
      <c r="J96" s="43">
        <v>88.44</v>
      </c>
      <c r="K96" s="44" t="s">
        <v>108</v>
      </c>
      <c r="L96" s="43"/>
    </row>
    <row r="97" spans="1:12" ht="15" x14ac:dyDescent="0.25">
      <c r="A97" s="23"/>
      <c r="B97" s="15"/>
      <c r="C97" s="11"/>
      <c r="D97" s="6" t="s">
        <v>63</v>
      </c>
      <c r="E97" s="42" t="s">
        <v>62</v>
      </c>
      <c r="F97" s="43">
        <v>60</v>
      </c>
      <c r="G97" s="43">
        <v>5.47</v>
      </c>
      <c r="H97" s="43">
        <v>4.5599999999999996</v>
      </c>
      <c r="I97" s="43">
        <v>24.6</v>
      </c>
      <c r="J97" s="43">
        <v>161.33000000000001</v>
      </c>
      <c r="K97" s="44" t="s">
        <v>148</v>
      </c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800</v>
      </c>
      <c r="G99" s="19">
        <f t="shared" ref="G99" si="46">SUM(G90:G98)</f>
        <v>29.630000000000003</v>
      </c>
      <c r="H99" s="19">
        <f t="shared" ref="H99" si="47">SUM(H90:H98)</f>
        <v>26.63</v>
      </c>
      <c r="I99" s="19">
        <f t="shared" ref="I99" si="48">SUM(I90:I98)</f>
        <v>101.75999999999999</v>
      </c>
      <c r="J99" s="19">
        <f t="shared" ref="J99:L99" si="49">SUM(J90:J98)</f>
        <v>765.2700000000001</v>
      </c>
      <c r="K99" s="25"/>
      <c r="L99" s="19">
        <f t="shared" si="49"/>
        <v>169.57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7" t="s">
        <v>4</v>
      </c>
      <c r="D100" s="58"/>
      <c r="E100" s="31"/>
      <c r="F100" s="32">
        <f>F89+F99</f>
        <v>1380</v>
      </c>
      <c r="G100" s="32">
        <f t="shared" ref="G100" si="50">G89+G99</f>
        <v>49.260000000000005</v>
      </c>
      <c r="H100" s="32">
        <f t="shared" ref="H100" si="51">H89+H99</f>
        <v>45.959999999999994</v>
      </c>
      <c r="I100" s="32">
        <f t="shared" ref="I100" si="52">I89+I99</f>
        <v>171.51999999999998</v>
      </c>
      <c r="J100" s="32">
        <f t="shared" ref="J100:L100" si="53">J89+J99</f>
        <v>1270.2800000000002</v>
      </c>
      <c r="K100" s="32"/>
      <c r="L100" s="32">
        <f t="shared" si="53"/>
        <v>282.58</v>
      </c>
    </row>
    <row r="101" spans="1:12" ht="25.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84</v>
      </c>
      <c r="F101" s="40">
        <v>150</v>
      </c>
      <c r="G101" s="40">
        <v>3.9</v>
      </c>
      <c r="H101" s="40">
        <v>5.85</v>
      </c>
      <c r="I101" s="40">
        <v>18.45</v>
      </c>
      <c r="J101" s="40">
        <v>142.05000000000001</v>
      </c>
      <c r="K101" s="41" t="s">
        <v>119</v>
      </c>
      <c r="L101" s="40">
        <v>113.01</v>
      </c>
    </row>
    <row r="102" spans="1:12" ht="15" x14ac:dyDescent="0.25">
      <c r="A102" s="23"/>
      <c r="B102" s="15"/>
      <c r="C102" s="11"/>
      <c r="D102" s="6" t="s">
        <v>42</v>
      </c>
      <c r="E102" s="42" t="s">
        <v>60</v>
      </c>
      <c r="F102" s="43">
        <v>35</v>
      </c>
      <c r="G102" s="43">
        <v>1.58</v>
      </c>
      <c r="H102" s="43">
        <v>0.54</v>
      </c>
      <c r="I102" s="43">
        <v>21.1</v>
      </c>
      <c r="J102" s="43">
        <v>95.56</v>
      </c>
      <c r="K102" s="51" t="s">
        <v>149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45</v>
      </c>
      <c r="F103" s="43">
        <v>180</v>
      </c>
      <c r="G103" s="43">
        <v>1.5</v>
      </c>
      <c r="H103" s="43">
        <v>0.9</v>
      </c>
      <c r="I103" s="43">
        <v>9.81</v>
      </c>
      <c r="J103" s="43">
        <v>53.34</v>
      </c>
      <c r="K103" s="44" t="s">
        <v>103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75</v>
      </c>
      <c r="F104" s="43">
        <v>20</v>
      </c>
      <c r="G104" s="43">
        <v>1.5</v>
      </c>
      <c r="H104" s="43">
        <v>0.54</v>
      </c>
      <c r="I104" s="43">
        <v>10.6</v>
      </c>
      <c r="J104" s="43">
        <v>53.26</v>
      </c>
      <c r="K104" s="44" t="s">
        <v>79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 t="s">
        <v>78</v>
      </c>
      <c r="F105" s="43">
        <v>100</v>
      </c>
      <c r="G105" s="43">
        <v>0.4</v>
      </c>
      <c r="H105" s="43">
        <v>0.4</v>
      </c>
      <c r="I105" s="43">
        <v>9.8000000000000007</v>
      </c>
      <c r="J105" s="43">
        <v>47</v>
      </c>
      <c r="K105" s="44" t="s">
        <v>109</v>
      </c>
      <c r="L105" s="43"/>
    </row>
    <row r="106" spans="1:12" ht="15" x14ac:dyDescent="0.25">
      <c r="A106" s="23"/>
      <c r="B106" s="15"/>
      <c r="C106" s="11"/>
      <c r="D106" s="6" t="s">
        <v>73</v>
      </c>
      <c r="E106" s="42" t="s">
        <v>72</v>
      </c>
      <c r="F106" s="43">
        <v>20</v>
      </c>
      <c r="G106" s="43">
        <v>0.8</v>
      </c>
      <c r="H106" s="43">
        <v>5.4</v>
      </c>
      <c r="I106" s="43">
        <v>12.4</v>
      </c>
      <c r="J106" s="43">
        <v>102</v>
      </c>
      <c r="K106" s="51" t="s">
        <v>150</v>
      </c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505</v>
      </c>
      <c r="G108" s="19">
        <f t="shared" ref="G108:J108" si="54">SUM(G101:G107)</f>
        <v>9.6800000000000015</v>
      </c>
      <c r="H108" s="19">
        <f t="shared" si="54"/>
        <v>13.63</v>
      </c>
      <c r="I108" s="19">
        <f t="shared" si="54"/>
        <v>82.160000000000011</v>
      </c>
      <c r="J108" s="19">
        <f t="shared" si="54"/>
        <v>493.21000000000004</v>
      </c>
      <c r="K108" s="25"/>
      <c r="L108" s="19">
        <f t="shared" ref="L108" si="55">SUM(L101:L107)</f>
        <v>113.01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64</v>
      </c>
      <c r="F109" s="43">
        <v>80</v>
      </c>
      <c r="G109" s="43">
        <v>4.34</v>
      </c>
      <c r="H109" s="43">
        <v>7.01</v>
      </c>
      <c r="I109" s="43">
        <v>4.72</v>
      </c>
      <c r="J109" s="43">
        <v>99.35</v>
      </c>
      <c r="K109" s="44" t="s">
        <v>152</v>
      </c>
      <c r="L109" s="43">
        <v>169.57</v>
      </c>
    </row>
    <row r="110" spans="1:12" ht="15" x14ac:dyDescent="0.25">
      <c r="A110" s="23"/>
      <c r="B110" s="15"/>
      <c r="C110" s="11"/>
      <c r="D110" s="7" t="s">
        <v>27</v>
      </c>
      <c r="E110" s="42" t="s">
        <v>151</v>
      </c>
      <c r="F110" s="43">
        <v>200</v>
      </c>
      <c r="G110" s="43">
        <v>4.87</v>
      </c>
      <c r="H110" s="43">
        <v>4.04</v>
      </c>
      <c r="I110" s="43">
        <v>14.33</v>
      </c>
      <c r="J110" s="43">
        <v>113.12</v>
      </c>
      <c r="K110" s="44" t="s">
        <v>153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65</v>
      </c>
      <c r="F111" s="43">
        <v>240</v>
      </c>
      <c r="G111" s="43">
        <v>10.82</v>
      </c>
      <c r="H111" s="43">
        <v>18.100000000000001</v>
      </c>
      <c r="I111" s="43">
        <v>22.51</v>
      </c>
      <c r="J111" s="43">
        <v>296.20999999999998</v>
      </c>
      <c r="K111" s="44" t="s">
        <v>154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92</v>
      </c>
      <c r="F113" s="43">
        <v>200</v>
      </c>
      <c r="G113" s="43">
        <v>1</v>
      </c>
      <c r="H113" s="43">
        <v>0.2</v>
      </c>
      <c r="I113" s="43">
        <v>20.2</v>
      </c>
      <c r="J113" s="43">
        <v>92</v>
      </c>
      <c r="K113" s="44" t="s">
        <v>118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75</v>
      </c>
      <c r="F114" s="43">
        <v>40</v>
      </c>
      <c r="G114" s="43">
        <v>3</v>
      </c>
      <c r="H114" s="43">
        <v>1.08</v>
      </c>
      <c r="I114" s="43">
        <v>21.200000000000003</v>
      </c>
      <c r="J114" s="43">
        <v>106.52</v>
      </c>
      <c r="K114" s="44" t="s">
        <v>79</v>
      </c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77</v>
      </c>
      <c r="F115" s="43">
        <v>40</v>
      </c>
      <c r="G115" s="43">
        <v>2.6</v>
      </c>
      <c r="H115" s="43">
        <v>0.43999999999999995</v>
      </c>
      <c r="I115" s="43">
        <v>18.52</v>
      </c>
      <c r="J115" s="43">
        <v>88.44</v>
      </c>
      <c r="K115" s="44" t="s">
        <v>108</v>
      </c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800</v>
      </c>
      <c r="G118" s="19">
        <f t="shared" ref="G118:J118" si="56">SUM(G109:G117)</f>
        <v>26.630000000000003</v>
      </c>
      <c r="H118" s="19">
        <f t="shared" si="56"/>
        <v>30.87</v>
      </c>
      <c r="I118" s="19">
        <f t="shared" si="56"/>
        <v>101.48</v>
      </c>
      <c r="J118" s="19">
        <f t="shared" si="56"/>
        <v>795.63999999999987</v>
      </c>
      <c r="K118" s="25"/>
      <c r="L118" s="19">
        <f t="shared" ref="L118" si="57">SUM(L109:L117)</f>
        <v>169.57</v>
      </c>
    </row>
    <row r="119" spans="1:12" ht="15.75" thickBot="1" x14ac:dyDescent="0.25">
      <c r="A119" s="29">
        <f>A101</f>
        <v>2</v>
      </c>
      <c r="B119" s="30">
        <f>B101</f>
        <v>1</v>
      </c>
      <c r="C119" s="57" t="s">
        <v>4</v>
      </c>
      <c r="D119" s="58"/>
      <c r="E119" s="31"/>
      <c r="F119" s="32">
        <f>F108+F118</f>
        <v>1305</v>
      </c>
      <c r="G119" s="32">
        <f t="shared" ref="G119" si="58">G108+G118</f>
        <v>36.31</v>
      </c>
      <c r="H119" s="32">
        <f t="shared" ref="H119" si="59">H108+H118</f>
        <v>44.5</v>
      </c>
      <c r="I119" s="32">
        <f t="shared" ref="I119" si="60">I108+I118</f>
        <v>183.64000000000001</v>
      </c>
      <c r="J119" s="32">
        <f t="shared" ref="J119:L119" si="61">J108+J118</f>
        <v>1288.8499999999999</v>
      </c>
      <c r="K119" s="32"/>
      <c r="L119" s="32">
        <f t="shared" si="61"/>
        <v>282.58</v>
      </c>
    </row>
    <row r="120" spans="1:12" ht="25.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80</v>
      </c>
      <c r="F120" s="40">
        <v>130</v>
      </c>
      <c r="G120" s="40">
        <v>3.18</v>
      </c>
      <c r="H120" s="40">
        <v>6.46</v>
      </c>
      <c r="I120" s="40">
        <v>20.71</v>
      </c>
      <c r="J120" s="40">
        <v>153.71</v>
      </c>
      <c r="K120" s="41" t="s">
        <v>110</v>
      </c>
      <c r="L120" s="40">
        <v>113.01</v>
      </c>
    </row>
    <row r="121" spans="1:12" ht="15" x14ac:dyDescent="0.25">
      <c r="A121" s="14"/>
      <c r="B121" s="15"/>
      <c r="C121" s="11"/>
      <c r="D121" s="6" t="s">
        <v>21</v>
      </c>
      <c r="E121" s="42" t="s">
        <v>74</v>
      </c>
      <c r="F121" s="43">
        <v>85</v>
      </c>
      <c r="G121" s="43">
        <v>11.27</v>
      </c>
      <c r="H121" s="43">
        <v>9.2799999999999994</v>
      </c>
      <c r="I121" s="43">
        <v>24.08</v>
      </c>
      <c r="J121" s="43">
        <v>224.86</v>
      </c>
      <c r="K121" s="44" t="s">
        <v>102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71</v>
      </c>
      <c r="F122" s="43">
        <v>180</v>
      </c>
      <c r="G122" s="43">
        <v>0.2</v>
      </c>
      <c r="H122" s="43">
        <v>0</v>
      </c>
      <c r="I122" s="43">
        <v>7.41</v>
      </c>
      <c r="J122" s="43">
        <v>30.44</v>
      </c>
      <c r="K122" s="44" t="s">
        <v>155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75</v>
      </c>
      <c r="F123" s="43">
        <v>20</v>
      </c>
      <c r="G123" s="43">
        <v>1.5</v>
      </c>
      <c r="H123" s="43">
        <v>0.54</v>
      </c>
      <c r="I123" s="43">
        <v>10.6</v>
      </c>
      <c r="J123" s="43">
        <v>53.26</v>
      </c>
      <c r="K123" s="44" t="s">
        <v>79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 t="s">
        <v>46</v>
      </c>
      <c r="E125" s="42" t="s">
        <v>156</v>
      </c>
      <c r="F125" s="43">
        <v>150</v>
      </c>
      <c r="G125" s="43">
        <v>4.2</v>
      </c>
      <c r="H125" s="43">
        <v>3.8</v>
      </c>
      <c r="I125" s="43">
        <v>16.5</v>
      </c>
      <c r="J125" s="43">
        <v>81</v>
      </c>
      <c r="K125" s="44" t="s">
        <v>104</v>
      </c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565</v>
      </c>
      <c r="G127" s="19">
        <f t="shared" ref="G127:J127" si="62">SUM(G120:G126)</f>
        <v>20.349999999999998</v>
      </c>
      <c r="H127" s="19">
        <f t="shared" si="62"/>
        <v>20.079999999999998</v>
      </c>
      <c r="I127" s="19">
        <f t="shared" si="62"/>
        <v>79.300000000000011</v>
      </c>
      <c r="J127" s="19">
        <f t="shared" si="62"/>
        <v>543.27</v>
      </c>
      <c r="K127" s="25"/>
      <c r="L127" s="19">
        <f t="shared" ref="L127" si="63">SUM(L120:L126)</f>
        <v>113.01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157</v>
      </c>
      <c r="F128" s="43">
        <v>60</v>
      </c>
      <c r="G128" s="43">
        <v>2.2000000000000002</v>
      </c>
      <c r="H128" s="43">
        <v>4.8</v>
      </c>
      <c r="I128" s="43">
        <v>4.7</v>
      </c>
      <c r="J128" s="43">
        <v>71</v>
      </c>
      <c r="K128" s="44" t="s">
        <v>159</v>
      </c>
      <c r="L128" s="43">
        <v>169.57</v>
      </c>
    </row>
    <row r="129" spans="1:12" ht="15" x14ac:dyDescent="0.25">
      <c r="A129" s="14"/>
      <c r="B129" s="15"/>
      <c r="C129" s="11"/>
      <c r="D129" s="7" t="s">
        <v>27</v>
      </c>
      <c r="E129" s="42" t="s">
        <v>76</v>
      </c>
      <c r="F129" s="43">
        <v>200</v>
      </c>
      <c r="G129" s="43">
        <v>2.42</v>
      </c>
      <c r="H129" s="43">
        <v>6.09</v>
      </c>
      <c r="I129" s="43">
        <v>5.13</v>
      </c>
      <c r="J129" s="43">
        <v>84.97</v>
      </c>
      <c r="K129" s="44" t="s">
        <v>105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67</v>
      </c>
      <c r="F130" s="43">
        <v>90</v>
      </c>
      <c r="G130" s="43">
        <v>12.2</v>
      </c>
      <c r="H130" s="43">
        <v>5.27</v>
      </c>
      <c r="I130" s="43">
        <v>16.04</v>
      </c>
      <c r="J130" s="43">
        <v>160.4</v>
      </c>
      <c r="K130" s="44" t="s">
        <v>160</v>
      </c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158</v>
      </c>
      <c r="F131" s="43">
        <v>150</v>
      </c>
      <c r="G131" s="43">
        <v>2.25</v>
      </c>
      <c r="H131" s="43">
        <v>3.09</v>
      </c>
      <c r="I131" s="43">
        <v>26.9</v>
      </c>
      <c r="J131" s="43">
        <v>144.38999999999999</v>
      </c>
      <c r="K131" s="44" t="s">
        <v>161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98</v>
      </c>
      <c r="F132" s="43">
        <v>180</v>
      </c>
      <c r="G132" s="43">
        <v>0.14000000000000001</v>
      </c>
      <c r="H132" s="43">
        <v>0.14000000000000001</v>
      </c>
      <c r="I132" s="43">
        <v>10.52</v>
      </c>
      <c r="J132" s="43">
        <v>43.09</v>
      </c>
      <c r="K132" s="44" t="s">
        <v>162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75</v>
      </c>
      <c r="F133" s="43">
        <v>40</v>
      </c>
      <c r="G133" s="43">
        <v>3</v>
      </c>
      <c r="H133" s="43">
        <v>1.08</v>
      </c>
      <c r="I133" s="43">
        <v>21.200000000000003</v>
      </c>
      <c r="J133" s="43">
        <v>106.52</v>
      </c>
      <c r="K133" s="44" t="s">
        <v>79</v>
      </c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77</v>
      </c>
      <c r="F134" s="43">
        <v>40</v>
      </c>
      <c r="G134" s="43">
        <v>2.6</v>
      </c>
      <c r="H134" s="43">
        <v>0.43999999999999995</v>
      </c>
      <c r="I134" s="43">
        <v>18.52</v>
      </c>
      <c r="J134" s="43">
        <v>88.44</v>
      </c>
      <c r="K134" s="44" t="s">
        <v>108</v>
      </c>
      <c r="L134" s="43"/>
    </row>
    <row r="135" spans="1:12" ht="15" x14ac:dyDescent="0.25">
      <c r="A135" s="14"/>
      <c r="B135" s="15"/>
      <c r="C135" s="11"/>
      <c r="D135" s="6" t="s">
        <v>24</v>
      </c>
      <c r="E135" s="42" t="s">
        <v>85</v>
      </c>
      <c r="F135" s="43">
        <v>100</v>
      </c>
      <c r="G135" s="43">
        <v>0.9</v>
      </c>
      <c r="H135" s="43">
        <v>0.2</v>
      </c>
      <c r="I135" s="43">
        <v>8.1</v>
      </c>
      <c r="J135" s="43">
        <v>43</v>
      </c>
      <c r="K135" s="44" t="s">
        <v>129</v>
      </c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860</v>
      </c>
      <c r="G137" s="19">
        <f t="shared" ref="G137:J137" si="64">SUM(G128:G136)</f>
        <v>25.71</v>
      </c>
      <c r="H137" s="19">
        <f t="shared" si="64"/>
        <v>21.11</v>
      </c>
      <c r="I137" s="19">
        <f t="shared" si="64"/>
        <v>111.10999999999999</v>
      </c>
      <c r="J137" s="19">
        <f t="shared" si="64"/>
        <v>741.81</v>
      </c>
      <c r="K137" s="25"/>
      <c r="L137" s="19">
        <f t="shared" ref="L137" si="65">SUM(L128:L136)</f>
        <v>169.57</v>
      </c>
    </row>
    <row r="138" spans="1:12" ht="15.75" thickBot="1" x14ac:dyDescent="0.25">
      <c r="A138" s="33">
        <f>A120</f>
        <v>2</v>
      </c>
      <c r="B138" s="33">
        <f>B120</f>
        <v>2</v>
      </c>
      <c r="C138" s="57" t="s">
        <v>4</v>
      </c>
      <c r="D138" s="58"/>
      <c r="E138" s="31"/>
      <c r="F138" s="32">
        <f>F127+F137</f>
        <v>1425</v>
      </c>
      <c r="G138" s="32">
        <f t="shared" ref="G138" si="66">G127+G137</f>
        <v>46.06</v>
      </c>
      <c r="H138" s="32">
        <f t="shared" ref="H138" si="67">H127+H137</f>
        <v>41.19</v>
      </c>
      <c r="I138" s="32">
        <f t="shared" ref="I138" si="68">I127+I137</f>
        <v>190.41</v>
      </c>
      <c r="J138" s="32">
        <f t="shared" ref="J138:L138" si="69">J127+J137</f>
        <v>1285.08</v>
      </c>
      <c r="K138" s="32"/>
      <c r="L138" s="32">
        <f t="shared" si="69"/>
        <v>282.58</v>
      </c>
    </row>
    <row r="139" spans="1:12" ht="25.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44</v>
      </c>
      <c r="F139" s="40">
        <v>130</v>
      </c>
      <c r="G139" s="40">
        <v>1.8</v>
      </c>
      <c r="H139" s="40">
        <v>4.7300000000000004</v>
      </c>
      <c r="I139" s="40">
        <v>16.38</v>
      </c>
      <c r="J139" s="40">
        <v>115.33</v>
      </c>
      <c r="K139" s="41" t="s">
        <v>101</v>
      </c>
      <c r="L139" s="40">
        <v>113.01</v>
      </c>
    </row>
    <row r="140" spans="1:12" ht="15" x14ac:dyDescent="0.25">
      <c r="A140" s="23"/>
      <c r="B140" s="15"/>
      <c r="C140" s="11"/>
      <c r="D140" s="6" t="s">
        <v>21</v>
      </c>
      <c r="E140" s="42" t="s">
        <v>59</v>
      </c>
      <c r="F140" s="43">
        <v>70</v>
      </c>
      <c r="G140" s="43">
        <v>5.49</v>
      </c>
      <c r="H140" s="43">
        <v>4.9000000000000004</v>
      </c>
      <c r="I140" s="43">
        <v>1.27</v>
      </c>
      <c r="J140" s="43">
        <v>78.12</v>
      </c>
      <c r="K140" s="44" t="s">
        <v>141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39</v>
      </c>
      <c r="F141" s="43">
        <v>180</v>
      </c>
      <c r="G141" s="43">
        <v>1.9</v>
      </c>
      <c r="H141" s="43">
        <v>1.7</v>
      </c>
      <c r="I141" s="43">
        <v>13.41</v>
      </c>
      <c r="J141" s="43">
        <v>76.540000000000006</v>
      </c>
      <c r="K141" s="44" t="s">
        <v>112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75</v>
      </c>
      <c r="F142" s="43">
        <v>20</v>
      </c>
      <c r="G142" s="43">
        <v>1.5</v>
      </c>
      <c r="H142" s="43">
        <v>0.54</v>
      </c>
      <c r="I142" s="43">
        <v>10.6</v>
      </c>
      <c r="J142" s="43">
        <v>53.26</v>
      </c>
      <c r="K142" s="44" t="s">
        <v>79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 t="s">
        <v>91</v>
      </c>
      <c r="F143" s="43">
        <v>100</v>
      </c>
      <c r="G143" s="43">
        <v>0.4</v>
      </c>
      <c r="H143" s="43">
        <v>0.3</v>
      </c>
      <c r="I143" s="43">
        <v>10.3</v>
      </c>
      <c r="J143" s="43">
        <v>47</v>
      </c>
      <c r="K143" s="44" t="s">
        <v>163</v>
      </c>
      <c r="L143" s="43"/>
    </row>
    <row r="144" spans="1:12" ht="15" x14ac:dyDescent="0.25">
      <c r="A144" s="23"/>
      <c r="B144" s="15"/>
      <c r="C144" s="11"/>
      <c r="D144" s="6" t="s">
        <v>42</v>
      </c>
      <c r="E144" s="42" t="s">
        <v>41</v>
      </c>
      <c r="F144" s="43">
        <v>35</v>
      </c>
      <c r="G144" s="43">
        <v>4.9800000000000004</v>
      </c>
      <c r="H144" s="43">
        <v>4.97</v>
      </c>
      <c r="I144" s="43">
        <v>10.6</v>
      </c>
      <c r="J144" s="43">
        <v>107.01</v>
      </c>
      <c r="K144" s="44" t="s">
        <v>87</v>
      </c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535</v>
      </c>
      <c r="G146" s="19">
        <f t="shared" ref="G146:J146" si="70">SUM(G139:G145)</f>
        <v>16.07</v>
      </c>
      <c r="H146" s="19">
        <f t="shared" si="70"/>
        <v>17.14</v>
      </c>
      <c r="I146" s="19">
        <f t="shared" si="70"/>
        <v>62.559999999999995</v>
      </c>
      <c r="J146" s="19">
        <f t="shared" si="70"/>
        <v>477.26</v>
      </c>
      <c r="K146" s="25"/>
      <c r="L146" s="19">
        <f t="shared" ref="L146" si="71">SUM(L139:L145)</f>
        <v>113.01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51</v>
      </c>
      <c r="F147" s="43">
        <v>60</v>
      </c>
      <c r="G147" s="43">
        <v>0.52</v>
      </c>
      <c r="H147" s="43">
        <v>3.01</v>
      </c>
      <c r="I147" s="43">
        <v>4.72</v>
      </c>
      <c r="J147" s="43">
        <v>48.06</v>
      </c>
      <c r="K147" s="44" t="s">
        <v>165</v>
      </c>
      <c r="L147" s="43">
        <v>169.57</v>
      </c>
    </row>
    <row r="148" spans="1:12" ht="15" x14ac:dyDescent="0.25">
      <c r="A148" s="23"/>
      <c r="B148" s="15"/>
      <c r="C148" s="11"/>
      <c r="D148" s="7" t="s">
        <v>27</v>
      </c>
      <c r="E148" s="42" t="s">
        <v>93</v>
      </c>
      <c r="F148" s="43">
        <v>200</v>
      </c>
      <c r="G148" s="43">
        <v>4.45</v>
      </c>
      <c r="H148" s="43">
        <v>2.56</v>
      </c>
      <c r="I148" s="43">
        <v>14.24</v>
      </c>
      <c r="J148" s="43">
        <v>97.8</v>
      </c>
      <c r="K148" s="44" t="s">
        <v>136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164</v>
      </c>
      <c r="F149" s="43">
        <v>90</v>
      </c>
      <c r="G149" s="43">
        <v>10.55</v>
      </c>
      <c r="H149" s="43">
        <v>11.07</v>
      </c>
      <c r="I149" s="43">
        <v>12.74</v>
      </c>
      <c r="J149" s="43">
        <v>192.8</v>
      </c>
      <c r="K149" s="44" t="s">
        <v>166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 t="s">
        <v>48</v>
      </c>
      <c r="F150" s="43">
        <v>150</v>
      </c>
      <c r="G150" s="43">
        <v>3.12</v>
      </c>
      <c r="H150" s="43">
        <v>4.5199999999999996</v>
      </c>
      <c r="I150" s="43">
        <v>28.55</v>
      </c>
      <c r="J150" s="43">
        <v>158.28</v>
      </c>
      <c r="K150" s="44" t="s">
        <v>117</v>
      </c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83</v>
      </c>
      <c r="F151" s="43">
        <v>200</v>
      </c>
      <c r="G151" s="43">
        <v>1</v>
      </c>
      <c r="H151" s="43">
        <v>0</v>
      </c>
      <c r="I151" s="43">
        <v>25.4</v>
      </c>
      <c r="J151" s="43">
        <v>110</v>
      </c>
      <c r="K151" s="44" t="s">
        <v>167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75</v>
      </c>
      <c r="F152" s="43">
        <v>20</v>
      </c>
      <c r="G152" s="43">
        <v>1.5</v>
      </c>
      <c r="H152" s="43">
        <v>0.54</v>
      </c>
      <c r="I152" s="43">
        <v>10.6</v>
      </c>
      <c r="J152" s="43">
        <v>53.26</v>
      </c>
      <c r="K152" s="44" t="s">
        <v>79</v>
      </c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77</v>
      </c>
      <c r="F153" s="43">
        <v>40</v>
      </c>
      <c r="G153" s="43">
        <v>2.6</v>
      </c>
      <c r="H153" s="43">
        <v>0.43999999999999995</v>
      </c>
      <c r="I153" s="43">
        <v>18.52</v>
      </c>
      <c r="J153" s="43">
        <v>88.44</v>
      </c>
      <c r="K153" s="44" t="s">
        <v>108</v>
      </c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760</v>
      </c>
      <c r="G156" s="19">
        <f t="shared" ref="G156:J156" si="72">SUM(G147:G155)</f>
        <v>23.740000000000002</v>
      </c>
      <c r="H156" s="19">
        <f t="shared" si="72"/>
        <v>22.14</v>
      </c>
      <c r="I156" s="19">
        <f t="shared" si="72"/>
        <v>114.77</v>
      </c>
      <c r="J156" s="19">
        <f t="shared" si="72"/>
        <v>748.6400000000001</v>
      </c>
      <c r="K156" s="25"/>
      <c r="L156" s="19">
        <f t="shared" ref="L156" si="73">SUM(L147:L155)</f>
        <v>169.57</v>
      </c>
    </row>
    <row r="157" spans="1:12" ht="15.75" thickBot="1" x14ac:dyDescent="0.25">
      <c r="A157" s="29">
        <f>A139</f>
        <v>2</v>
      </c>
      <c r="B157" s="30">
        <f>B139</f>
        <v>3</v>
      </c>
      <c r="C157" s="57" t="s">
        <v>4</v>
      </c>
      <c r="D157" s="58"/>
      <c r="E157" s="31"/>
      <c r="F157" s="32">
        <f>F146+F156</f>
        <v>1295</v>
      </c>
      <c r="G157" s="32">
        <f t="shared" ref="G157" si="74">G146+G156</f>
        <v>39.81</v>
      </c>
      <c r="H157" s="32">
        <f t="shared" ref="H157" si="75">H146+H156</f>
        <v>39.28</v>
      </c>
      <c r="I157" s="32">
        <f t="shared" ref="I157" si="76">I146+I156</f>
        <v>177.32999999999998</v>
      </c>
      <c r="J157" s="32">
        <f t="shared" ref="J157:L157" si="77">J146+J156</f>
        <v>1225.9000000000001</v>
      </c>
      <c r="K157" s="32"/>
      <c r="L157" s="32">
        <f t="shared" si="77"/>
        <v>282.58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54</v>
      </c>
      <c r="F158" s="40">
        <v>150</v>
      </c>
      <c r="G158" s="40">
        <v>5.04</v>
      </c>
      <c r="H158" s="40">
        <v>6.12</v>
      </c>
      <c r="I158" s="40">
        <v>26.88</v>
      </c>
      <c r="J158" s="40">
        <v>194.76</v>
      </c>
      <c r="K158" s="41" t="s">
        <v>168</v>
      </c>
      <c r="L158" s="40">
        <v>113.01</v>
      </c>
    </row>
    <row r="159" spans="1:12" ht="15" x14ac:dyDescent="0.25">
      <c r="A159" s="23"/>
      <c r="B159" s="15"/>
      <c r="C159" s="11"/>
      <c r="D159" s="6" t="s">
        <v>42</v>
      </c>
      <c r="E159" s="42" t="s">
        <v>94</v>
      </c>
      <c r="F159" s="43">
        <v>40</v>
      </c>
      <c r="G159" s="43">
        <v>5.08</v>
      </c>
      <c r="H159" s="43">
        <v>4.5999999999999996</v>
      </c>
      <c r="I159" s="43">
        <v>0.28000000000000003</v>
      </c>
      <c r="J159" s="43">
        <v>62.84</v>
      </c>
      <c r="K159" s="44" t="s">
        <v>169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50</v>
      </c>
      <c r="F160" s="43">
        <v>185</v>
      </c>
      <c r="G160" s="43">
        <v>0.24</v>
      </c>
      <c r="H160" s="43">
        <v>0.01</v>
      </c>
      <c r="I160" s="43">
        <v>7.52</v>
      </c>
      <c r="J160" s="43">
        <v>31.13</v>
      </c>
      <c r="K160" s="44" t="s">
        <v>131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75</v>
      </c>
      <c r="F161" s="43">
        <v>40</v>
      </c>
      <c r="G161" s="43">
        <v>3</v>
      </c>
      <c r="H161" s="43">
        <v>1.08</v>
      </c>
      <c r="I161" s="43">
        <v>21.200000000000003</v>
      </c>
      <c r="J161" s="43">
        <v>106.52</v>
      </c>
      <c r="K161" s="44" t="s">
        <v>79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 t="s">
        <v>46</v>
      </c>
      <c r="E163" s="42" t="s">
        <v>156</v>
      </c>
      <c r="F163" s="43">
        <v>150</v>
      </c>
      <c r="G163" s="43">
        <v>4.2</v>
      </c>
      <c r="H163" s="43">
        <v>3.8</v>
      </c>
      <c r="I163" s="43">
        <v>16.5</v>
      </c>
      <c r="J163" s="43">
        <v>81</v>
      </c>
      <c r="K163" s="44" t="s">
        <v>104</v>
      </c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565</v>
      </c>
      <c r="G165" s="19">
        <f t="shared" ref="G165:J165" si="78">SUM(G158:G164)</f>
        <v>17.560000000000002</v>
      </c>
      <c r="H165" s="19">
        <f t="shared" si="78"/>
        <v>15.61</v>
      </c>
      <c r="I165" s="19">
        <f t="shared" si="78"/>
        <v>72.38</v>
      </c>
      <c r="J165" s="19">
        <f t="shared" si="78"/>
        <v>476.25</v>
      </c>
      <c r="K165" s="25"/>
      <c r="L165" s="19">
        <f t="shared" ref="L165" si="79">SUM(L158:L164)</f>
        <v>113.01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133</v>
      </c>
      <c r="F166" s="43">
        <v>60</v>
      </c>
      <c r="G166" s="43">
        <v>0.8</v>
      </c>
      <c r="H166" s="43">
        <v>3.1</v>
      </c>
      <c r="I166" s="43">
        <v>5.2</v>
      </c>
      <c r="J166" s="43">
        <v>51.5</v>
      </c>
      <c r="K166" s="44" t="s">
        <v>135</v>
      </c>
      <c r="L166" s="43">
        <v>169.57</v>
      </c>
    </row>
    <row r="167" spans="1:12" ht="15" x14ac:dyDescent="0.25">
      <c r="A167" s="23"/>
      <c r="B167" s="15"/>
      <c r="C167" s="11"/>
      <c r="D167" s="7" t="s">
        <v>27</v>
      </c>
      <c r="E167" s="42" t="s">
        <v>95</v>
      </c>
      <c r="F167" s="43">
        <v>200</v>
      </c>
      <c r="G167" s="43">
        <v>3.11</v>
      </c>
      <c r="H167" s="43">
        <v>5.13</v>
      </c>
      <c r="I167" s="43">
        <v>7.75</v>
      </c>
      <c r="J167" s="43">
        <v>86.64</v>
      </c>
      <c r="K167" s="44" t="s">
        <v>170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96</v>
      </c>
      <c r="F168" s="43">
        <v>90</v>
      </c>
      <c r="G168" s="43">
        <v>8.4600000000000009</v>
      </c>
      <c r="H168" s="43">
        <v>10.62</v>
      </c>
      <c r="I168" s="43">
        <v>8.1</v>
      </c>
      <c r="J168" s="43">
        <v>161.82</v>
      </c>
      <c r="K168" s="44" t="s">
        <v>171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97</v>
      </c>
      <c r="F169" s="43">
        <v>150</v>
      </c>
      <c r="G169" s="43">
        <v>2.16</v>
      </c>
      <c r="H169" s="43">
        <v>4.6500000000000004</v>
      </c>
      <c r="I169" s="43">
        <v>20.89</v>
      </c>
      <c r="J169" s="43">
        <v>134.08000000000001</v>
      </c>
      <c r="K169" s="44" t="s">
        <v>99</v>
      </c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90</v>
      </c>
      <c r="F170" s="43">
        <v>180</v>
      </c>
      <c r="G170" s="43">
        <v>0.13</v>
      </c>
      <c r="H170" s="43">
        <v>0.01</v>
      </c>
      <c r="I170" s="43">
        <v>7.42</v>
      </c>
      <c r="J170" s="43">
        <v>30.29</v>
      </c>
      <c r="K170" s="44" t="s">
        <v>88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75</v>
      </c>
      <c r="F171" s="43">
        <v>20</v>
      </c>
      <c r="G171" s="43">
        <v>1.5</v>
      </c>
      <c r="H171" s="43">
        <v>0.54</v>
      </c>
      <c r="I171" s="43">
        <v>10.6</v>
      </c>
      <c r="J171" s="43">
        <v>53.26</v>
      </c>
      <c r="K171" s="44" t="s">
        <v>79</v>
      </c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77</v>
      </c>
      <c r="F172" s="43">
        <v>40</v>
      </c>
      <c r="G172" s="43">
        <v>2.6</v>
      </c>
      <c r="H172" s="43">
        <v>0.43999999999999995</v>
      </c>
      <c r="I172" s="43">
        <v>18.52</v>
      </c>
      <c r="J172" s="43">
        <v>88.44</v>
      </c>
      <c r="K172" s="44" t="s">
        <v>108</v>
      </c>
      <c r="L172" s="43"/>
    </row>
    <row r="173" spans="1:12" ht="15" x14ac:dyDescent="0.25">
      <c r="A173" s="23"/>
      <c r="B173" s="15"/>
      <c r="C173" s="11"/>
      <c r="D173" s="6" t="s">
        <v>63</v>
      </c>
      <c r="E173" s="42" t="s">
        <v>62</v>
      </c>
      <c r="F173" s="43">
        <v>60</v>
      </c>
      <c r="G173" s="43">
        <v>5.47</v>
      </c>
      <c r="H173" s="43">
        <v>4.5599999999999996</v>
      </c>
      <c r="I173" s="43">
        <v>24.6</v>
      </c>
      <c r="J173" s="43">
        <v>161.33000000000001</v>
      </c>
      <c r="K173" s="44" t="s">
        <v>148</v>
      </c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800</v>
      </c>
      <c r="G175" s="19">
        <f t="shared" ref="G175:J175" si="80">SUM(G166:G174)</f>
        <v>24.230000000000004</v>
      </c>
      <c r="H175" s="19">
        <f t="shared" si="80"/>
        <v>29.05</v>
      </c>
      <c r="I175" s="19">
        <f t="shared" si="80"/>
        <v>103.08000000000001</v>
      </c>
      <c r="J175" s="19">
        <f t="shared" si="80"/>
        <v>767.36</v>
      </c>
      <c r="K175" s="25"/>
      <c r="L175" s="19">
        <f t="shared" ref="L175" si="81">SUM(L166:L174)</f>
        <v>169.57</v>
      </c>
    </row>
    <row r="176" spans="1:12" ht="15.75" thickBot="1" x14ac:dyDescent="0.25">
      <c r="A176" s="29">
        <f>A158</f>
        <v>2</v>
      </c>
      <c r="B176" s="30">
        <f>B158</f>
        <v>4</v>
      </c>
      <c r="C176" s="57" t="s">
        <v>4</v>
      </c>
      <c r="D176" s="58"/>
      <c r="E176" s="31"/>
      <c r="F176" s="32">
        <f>F165+F175</f>
        <v>1365</v>
      </c>
      <c r="G176" s="32">
        <f t="shared" ref="G176" si="82">G165+G175</f>
        <v>41.790000000000006</v>
      </c>
      <c r="H176" s="32">
        <f t="shared" ref="H176" si="83">H165+H175</f>
        <v>44.66</v>
      </c>
      <c r="I176" s="32">
        <f t="shared" ref="I176" si="84">I165+I175</f>
        <v>175.46</v>
      </c>
      <c r="J176" s="32">
        <f t="shared" ref="J176:L176" si="85">J165+J175</f>
        <v>1243.6100000000001</v>
      </c>
      <c r="K176" s="32"/>
      <c r="L176" s="32">
        <f t="shared" si="85"/>
        <v>282.58</v>
      </c>
    </row>
    <row r="177" spans="1:12" ht="25.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58</v>
      </c>
      <c r="F177" s="40">
        <v>130</v>
      </c>
      <c r="G177" s="40">
        <v>2.38</v>
      </c>
      <c r="H177" s="40">
        <v>4.9000000000000004</v>
      </c>
      <c r="I177" s="40">
        <v>12.47</v>
      </c>
      <c r="J177" s="40">
        <v>103.5</v>
      </c>
      <c r="K177" s="52" t="s">
        <v>130</v>
      </c>
      <c r="L177" s="40">
        <v>113.01</v>
      </c>
    </row>
    <row r="178" spans="1:12" ht="15" x14ac:dyDescent="0.25">
      <c r="A178" s="23"/>
      <c r="B178" s="15"/>
      <c r="C178" s="11"/>
      <c r="D178" s="6" t="s">
        <v>21</v>
      </c>
      <c r="E178" s="42" t="s">
        <v>74</v>
      </c>
      <c r="F178" s="43">
        <v>85</v>
      </c>
      <c r="G178" s="43">
        <v>11.27</v>
      </c>
      <c r="H178" s="43">
        <v>9.2799999999999994</v>
      </c>
      <c r="I178" s="43">
        <v>24.08</v>
      </c>
      <c r="J178" s="43">
        <v>224.86</v>
      </c>
      <c r="K178" s="44" t="s">
        <v>102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55</v>
      </c>
      <c r="F179" s="43">
        <v>180</v>
      </c>
      <c r="G179" s="43">
        <v>2.5</v>
      </c>
      <c r="H179" s="43">
        <v>2.2999999999999998</v>
      </c>
      <c r="I179" s="43">
        <v>13.14</v>
      </c>
      <c r="J179" s="43">
        <v>83.26</v>
      </c>
      <c r="K179" s="44" t="s">
        <v>122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75</v>
      </c>
      <c r="F180" s="43">
        <v>20</v>
      </c>
      <c r="G180" s="43">
        <v>1.5</v>
      </c>
      <c r="H180" s="43">
        <v>0.54</v>
      </c>
      <c r="I180" s="43">
        <v>10.6</v>
      </c>
      <c r="J180" s="43">
        <v>53.26</v>
      </c>
      <c r="K180" s="44" t="s">
        <v>79</v>
      </c>
      <c r="L180" s="43"/>
    </row>
    <row r="181" spans="1:12" ht="15" x14ac:dyDescent="0.25">
      <c r="A181" s="23"/>
      <c r="B181" s="15"/>
      <c r="C181" s="11"/>
      <c r="D181" s="7" t="s">
        <v>24</v>
      </c>
      <c r="E181" s="42" t="s">
        <v>81</v>
      </c>
      <c r="F181" s="43">
        <v>100</v>
      </c>
      <c r="G181" s="43">
        <v>0.8</v>
      </c>
      <c r="H181" s="43">
        <v>0.2</v>
      </c>
      <c r="I181" s="43">
        <v>7.5</v>
      </c>
      <c r="J181" s="43">
        <v>38</v>
      </c>
      <c r="K181" s="44" t="s">
        <v>113</v>
      </c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515</v>
      </c>
      <c r="G184" s="19">
        <f t="shared" ref="G184:J184" si="86">SUM(G177:G183)</f>
        <v>18.45</v>
      </c>
      <c r="H184" s="19">
        <f t="shared" si="86"/>
        <v>17.22</v>
      </c>
      <c r="I184" s="19">
        <f t="shared" si="86"/>
        <v>67.789999999999992</v>
      </c>
      <c r="J184" s="19">
        <f t="shared" si="86"/>
        <v>502.88</v>
      </c>
      <c r="K184" s="25"/>
      <c r="L184" s="19">
        <f t="shared" ref="L184" si="87">SUM(L177:L183)</f>
        <v>113.01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66</v>
      </c>
      <c r="F185" s="43">
        <v>60</v>
      </c>
      <c r="G185" s="43">
        <v>0.84</v>
      </c>
      <c r="H185" s="43">
        <v>6.06</v>
      </c>
      <c r="I185" s="43">
        <v>3.96</v>
      </c>
      <c r="J185" s="43">
        <v>73.739999999999995</v>
      </c>
      <c r="K185" s="44" t="s">
        <v>173</v>
      </c>
      <c r="L185" s="43">
        <v>169.57</v>
      </c>
    </row>
    <row r="186" spans="1:12" ht="15" x14ac:dyDescent="0.25">
      <c r="A186" s="23"/>
      <c r="B186" s="15"/>
      <c r="C186" s="11"/>
      <c r="D186" s="7" t="s">
        <v>27</v>
      </c>
      <c r="E186" s="42" t="s">
        <v>89</v>
      </c>
      <c r="F186" s="43">
        <v>200</v>
      </c>
      <c r="G186" s="43">
        <v>1.1200000000000001</v>
      </c>
      <c r="H186" s="43">
        <v>4.1500000000000004</v>
      </c>
      <c r="I186" s="43">
        <v>13.12</v>
      </c>
      <c r="J186" s="43">
        <v>94.37</v>
      </c>
      <c r="K186" s="44" t="s">
        <v>174</v>
      </c>
      <c r="L186" s="43"/>
    </row>
    <row r="187" spans="1:12" ht="25.5" x14ac:dyDescent="0.25">
      <c r="A187" s="23"/>
      <c r="B187" s="15"/>
      <c r="C187" s="11"/>
      <c r="D187" s="7" t="s">
        <v>28</v>
      </c>
      <c r="E187" s="42" t="s">
        <v>100</v>
      </c>
      <c r="F187" s="43">
        <v>100</v>
      </c>
      <c r="G187" s="43">
        <v>10.3</v>
      </c>
      <c r="H187" s="43">
        <v>4.7</v>
      </c>
      <c r="I187" s="43">
        <v>9.59</v>
      </c>
      <c r="J187" s="43">
        <v>121.86</v>
      </c>
      <c r="K187" s="44" t="s">
        <v>175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172</v>
      </c>
      <c r="F188" s="43">
        <v>150</v>
      </c>
      <c r="G188" s="43">
        <v>1.95</v>
      </c>
      <c r="H188" s="43">
        <v>4.7300000000000004</v>
      </c>
      <c r="I188" s="43">
        <v>15.84</v>
      </c>
      <c r="J188" s="43">
        <v>113.68</v>
      </c>
      <c r="K188" s="44" t="s">
        <v>176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86</v>
      </c>
      <c r="F189" s="43">
        <v>200</v>
      </c>
      <c r="G189" s="43">
        <v>0.6</v>
      </c>
      <c r="H189" s="43">
        <v>0</v>
      </c>
      <c r="I189" s="43">
        <v>33</v>
      </c>
      <c r="J189" s="43">
        <v>136</v>
      </c>
      <c r="K189" s="44" t="s">
        <v>177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75</v>
      </c>
      <c r="F190" s="43">
        <v>40</v>
      </c>
      <c r="G190" s="43">
        <v>3</v>
      </c>
      <c r="H190" s="43">
        <v>1.08</v>
      </c>
      <c r="I190" s="43">
        <v>21.200000000000003</v>
      </c>
      <c r="J190" s="43">
        <v>106.52</v>
      </c>
      <c r="K190" s="44" t="s">
        <v>79</v>
      </c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77</v>
      </c>
      <c r="F191" s="43">
        <v>40</v>
      </c>
      <c r="G191" s="43">
        <v>2.6</v>
      </c>
      <c r="H191" s="43">
        <v>0.43999999999999995</v>
      </c>
      <c r="I191" s="43">
        <v>18.52</v>
      </c>
      <c r="J191" s="43">
        <v>88.44</v>
      </c>
      <c r="K191" s="44" t="s">
        <v>108</v>
      </c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790</v>
      </c>
      <c r="G194" s="19">
        <f t="shared" ref="G194:J194" si="88">SUM(G185:G193)</f>
        <v>20.410000000000004</v>
      </c>
      <c r="H194" s="19">
        <f t="shared" si="88"/>
        <v>21.16</v>
      </c>
      <c r="I194" s="19">
        <f t="shared" si="88"/>
        <v>115.22999999999999</v>
      </c>
      <c r="J194" s="19">
        <f t="shared" si="88"/>
        <v>734.61000000000013</v>
      </c>
      <c r="K194" s="25"/>
      <c r="L194" s="19">
        <f t="shared" ref="L194" si="89">SUM(L185:L193)</f>
        <v>169.57</v>
      </c>
    </row>
    <row r="195" spans="1:12" ht="15.75" thickBot="1" x14ac:dyDescent="0.25">
      <c r="A195" s="29">
        <f>A177</f>
        <v>2</v>
      </c>
      <c r="B195" s="30">
        <f>B177</f>
        <v>5</v>
      </c>
      <c r="C195" s="57" t="s">
        <v>4</v>
      </c>
      <c r="D195" s="58"/>
      <c r="E195" s="31"/>
      <c r="F195" s="32">
        <f>F184+F194</f>
        <v>1305</v>
      </c>
      <c r="G195" s="32">
        <f t="shared" ref="G195" si="90">G184+G194</f>
        <v>38.86</v>
      </c>
      <c r="H195" s="32">
        <f t="shared" ref="H195" si="91">H184+H194</f>
        <v>38.379999999999995</v>
      </c>
      <c r="I195" s="32">
        <f t="shared" ref="I195" si="92">I184+I194</f>
        <v>183.01999999999998</v>
      </c>
      <c r="J195" s="32">
        <f t="shared" ref="J195:L195" si="93">J184+J194</f>
        <v>1237.4900000000002</v>
      </c>
      <c r="K195" s="32"/>
      <c r="L195" s="32">
        <f t="shared" si="93"/>
        <v>282.58</v>
      </c>
    </row>
    <row r="196" spans="1:12" ht="13.5" thickBot="1" x14ac:dyDescent="0.25">
      <c r="A196" s="27"/>
      <c r="B196" s="28"/>
      <c r="C196" s="59" t="s">
        <v>5</v>
      </c>
      <c r="D196" s="59"/>
      <c r="E196" s="59"/>
      <c r="F196" s="34">
        <f>(F24+F43+F62+F81+F100+F119+F138+F157+F176+F195)/(IF(F24=0,0,1)+IF(F43=0,0,1)+IF(F62=0,0,1)+IF(F81=0,0,1)+IF(F100=0,0,1)+IF(F119=0,0,1)+IF(F138=0,0,1)+IF(F157=0,0,1)+IF(F176=0,0,1)+IF(F195=0,0,1))</f>
        <v>1352.5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41.610000000000007</v>
      </c>
      <c r="H196" s="53">
        <f t="shared" si="94"/>
        <v>43.561999999999998</v>
      </c>
      <c r="I196" s="53">
        <f t="shared" si="94"/>
        <v>181.96700000000001</v>
      </c>
      <c r="J196" s="34">
        <f t="shared" si="94"/>
        <v>1272.751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282.58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A3</cp:lastModifiedBy>
  <dcterms:created xsi:type="dcterms:W3CDTF">2022-05-16T14:23:56Z</dcterms:created>
  <dcterms:modified xsi:type="dcterms:W3CDTF">2026-01-11T18:58:10Z</dcterms:modified>
</cp:coreProperties>
</file>